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　設計図\ふれあいセンター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32" i="5" l="1"/>
  <c r="B27" i="5" l="1"/>
  <c r="B26" i="5"/>
  <c r="B25" i="5"/>
  <c r="B24" i="5"/>
  <c r="B23" i="5"/>
  <c r="B22" i="5"/>
  <c r="B21" i="5"/>
  <c r="B20" i="5"/>
  <c r="B19" i="5"/>
  <c r="B18" i="5"/>
  <c r="E38" i="5" l="1"/>
  <c r="E39" i="5" s="1"/>
  <c r="E40" i="5" s="1"/>
  <c r="E41" i="5" s="1"/>
</calcChain>
</file>

<file path=xl/sharedStrings.xml><?xml version="1.0" encoding="utf-8"?>
<sst xmlns="http://schemas.openxmlformats.org/spreadsheetml/2006/main" count="62" uniqueCount="39">
  <si>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</si>
  <si>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</si>
  <si>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</si>
  <si>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</si>
  <si>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</si>
  <si>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</si>
  <si>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</si>
  <si>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</si>
  <si>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</si>
  <si>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</si>
  <si>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</si>
  <si>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</si>
  <si>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</si>
  <si>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</si>
  <si>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</si>
  <si>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</si>
  <si>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</si>
  <si>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</si>
  <si>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</si>
  <si>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</si>
  <si>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</si>
  <si>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</si>
  <si>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</si>
  <si>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</si>
  <si>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</si>
  <si>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</si>
  <si>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</si>
  <si>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</si>
  <si>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</si>
  <si>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</si>
  <si>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</si>
  <si>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</si>
  <si>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</si>
  <si>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</si>
  <si>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</si>
  <si>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</si>
  <si>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</si>
  <si>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6" eb="8">
      <t>イイザワ</t>
    </rPh>
    <rPh sb="9" eb="11">
      <t>アキヒコ</t>
    </rPh>
    <rPh sb="12" eb="13">
      <t>サマ</t>
    </rPh>
    <phoneticPr fontId="4"/>
  </si>
  <si>
    <t>工事名：ふれあいセンター外壁等改修工事</t>
    <rPh sb="0" eb="3">
      <t>コウジメイ</t>
    </rPh>
    <rPh sb="12" eb="14">
      <t>ガイヘキ</t>
    </rPh>
    <rPh sb="14" eb="1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</si>
</sst>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9" xfId="1" applyNumberFormat="1" applyFont="1" applyFill="1" applyBorder="1" applyAlignment="1" applyProtection="1">
      <alignment vertical="center"/>
      <protection locked="0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08.&#12405;&#12428;&#12354;&#12356;&#12475;&#12531;&#12479;&#12540;&#22806;&#22721;&#31561;&#25913;&#20462;&#24037;&#20107;\01&#36215;&#24037;\02&#20869;&#35379;&#26360;_&#12405;&#12428;&#12354;&#12356;&#12475;&#12531;&#12479;&#12540;&#22806;&#22721;&#31561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集計表"/>
      <sheetName val="共通費率(建築)"/>
      <sheetName val="新共通費"/>
    </sheetNames>
    <sheetDataSet>
      <sheetData sheetId="0">
        <row r="12">
          <cell r="H12">
            <v>1930288</v>
          </cell>
        </row>
        <row r="31">
          <cell r="C31" t="str">
            <v>1.直接仮設工事</v>
          </cell>
        </row>
        <row r="33">
          <cell r="C33" t="str">
            <v>2.剥落対策工事</v>
          </cell>
        </row>
        <row r="35">
          <cell r="C35" t="str">
            <v>3.下地工事</v>
          </cell>
        </row>
        <row r="37">
          <cell r="C37" t="str">
            <v>4.金属工事</v>
          </cell>
        </row>
        <row r="39">
          <cell r="C39" t="str">
            <v>5.アルミ製建具工事</v>
          </cell>
        </row>
        <row r="41">
          <cell r="C41" t="str">
            <v>6.玄関自動ドア工事</v>
          </cell>
        </row>
        <row r="43">
          <cell r="C43" t="str">
            <v>7.玄関防雪シート工事</v>
          </cell>
        </row>
        <row r="45">
          <cell r="C45" t="str">
            <v>8.外部塗装工事</v>
          </cell>
        </row>
        <row r="47">
          <cell r="C47" t="str">
            <v>9.内部木枠改修工事</v>
          </cell>
        </row>
        <row r="49">
          <cell r="C49" t="str">
            <v>10.産業廃棄物処分費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0" zoomScaleNormal="100" workbookViewId="0">
      <selection activeCell="O19" sqref="O19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65" t="s">
        <v>37</v>
      </c>
      <c r="B4" s="66"/>
      <c r="C4" s="19"/>
      <c r="D4" s="19"/>
      <c r="E4" s="9"/>
      <c r="F4" s="9"/>
      <c r="G4" s="45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5"/>
    </row>
    <row r="6" spans="1:7" ht="16.5" customHeight="1" x14ac:dyDescent="0.15">
      <c r="A6" s="9"/>
      <c r="B6" s="9"/>
      <c r="C6" s="9"/>
      <c r="D6" s="9"/>
      <c r="E6" s="11" t="s">
        <v>7</v>
      </c>
      <c r="F6" s="67"/>
      <c r="G6" s="68"/>
    </row>
    <row r="7" spans="1:7" ht="16.5" customHeight="1" x14ac:dyDescent="0.15">
      <c r="A7" s="9"/>
      <c r="B7" s="9"/>
      <c r="C7" s="9"/>
      <c r="D7" s="9"/>
      <c r="E7" s="11" t="s">
        <v>8</v>
      </c>
      <c r="F7" s="67"/>
      <c r="G7" s="68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69" t="s">
        <v>23</v>
      </c>
      <c r="G8" s="70"/>
    </row>
    <row r="9" spans="1:7" ht="17.25" customHeight="1" x14ac:dyDescent="0.15">
      <c r="A9" s="1"/>
      <c r="B9" s="1"/>
      <c r="C9" s="1"/>
      <c r="D9" s="1"/>
      <c r="E9" s="56" t="s">
        <v>22</v>
      </c>
      <c r="F9" s="71" t="s">
        <v>23</v>
      </c>
      <c r="G9" s="71"/>
    </row>
    <row r="10" spans="1:7" ht="27" customHeight="1" x14ac:dyDescent="0.15">
      <c r="A10" s="1"/>
      <c r="B10" s="1"/>
      <c r="C10" s="1"/>
      <c r="D10" s="1"/>
      <c r="E10" s="12"/>
      <c r="F10" s="50"/>
      <c r="G10" s="46"/>
    </row>
    <row r="11" spans="1:7" ht="21" customHeight="1" x14ac:dyDescent="0.15">
      <c r="A11" s="72" t="s">
        <v>24</v>
      </c>
      <c r="B11" s="73"/>
      <c r="C11" s="73"/>
      <c r="D11" s="73"/>
      <c r="E11" s="73"/>
      <c r="F11" s="73"/>
      <c r="G11" s="74"/>
    </row>
    <row r="12" spans="1:7" ht="21" customHeight="1" x14ac:dyDescent="0.15">
      <c r="A12" s="47"/>
      <c r="B12" s="48"/>
      <c r="C12" s="48"/>
      <c r="D12" s="48"/>
      <c r="E12" s="48"/>
      <c r="F12" s="48"/>
      <c r="G12" s="49"/>
    </row>
    <row r="13" spans="1:7" s="13" customFormat="1" ht="18" customHeight="1" x14ac:dyDescent="0.15">
      <c r="A13" s="15"/>
      <c r="B13" s="60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1"/>
      <c r="C14" s="51"/>
      <c r="D14" s="51"/>
      <c r="E14" s="51"/>
      <c r="F14" s="51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75" t="s">
        <v>11</v>
      </c>
      <c r="F16" s="75"/>
      <c r="G16" s="2" t="s">
        <v>13</v>
      </c>
    </row>
    <row r="17" spans="1:7" ht="19.5" customHeight="1" thickTop="1" x14ac:dyDescent="0.15">
      <c r="A17" s="1"/>
      <c r="B17" s="23" t="s">
        <v>0</v>
      </c>
      <c r="C17" s="27"/>
      <c r="D17" s="27"/>
      <c r="E17" s="76"/>
      <c r="F17" s="76"/>
      <c r="G17" s="3"/>
    </row>
    <row r="18" spans="1:7" ht="19.5" customHeight="1" x14ac:dyDescent="0.15">
      <c r="A18" s="1"/>
      <c r="B18" s="64" t="str">
        <f>+[1]明細!$C$31</f>
        <v>1.直接仮設工事</v>
      </c>
      <c r="C18" s="57">
        <v>1</v>
      </c>
      <c r="D18" s="57" t="s">
        <v>16</v>
      </c>
      <c r="E18" s="77"/>
      <c r="F18" s="77"/>
      <c r="G18" s="3"/>
    </row>
    <row r="19" spans="1:7" ht="19.5" customHeight="1" x14ac:dyDescent="0.15">
      <c r="A19" s="1"/>
      <c r="B19" s="64" t="str">
        <f>+[1]明細!$C$33</f>
        <v>2.剥落対策工事</v>
      </c>
      <c r="C19" s="57">
        <v>1</v>
      </c>
      <c r="D19" s="57" t="s">
        <v>16</v>
      </c>
      <c r="E19" s="77"/>
      <c r="F19" s="77"/>
      <c r="G19" s="3"/>
    </row>
    <row r="20" spans="1:7" ht="19.5" customHeight="1" x14ac:dyDescent="0.15">
      <c r="A20" s="10"/>
      <c r="B20" s="64" t="str">
        <f>+[1]明細!$C$35</f>
        <v>3.下地工事</v>
      </c>
      <c r="C20" s="57">
        <v>1</v>
      </c>
      <c r="D20" s="57" t="s">
        <v>16</v>
      </c>
      <c r="E20" s="77"/>
      <c r="F20" s="77"/>
      <c r="G20" s="3"/>
    </row>
    <row r="21" spans="1:7" ht="19.5" customHeight="1" x14ac:dyDescent="0.15">
      <c r="A21" s="10"/>
      <c r="B21" s="64" t="str">
        <f>+[1]明細!$C$37</f>
        <v>4.金属工事</v>
      </c>
      <c r="C21" s="57">
        <v>1</v>
      </c>
      <c r="D21" s="57" t="s">
        <v>16</v>
      </c>
      <c r="E21" s="77"/>
      <c r="F21" s="77"/>
      <c r="G21" s="3"/>
    </row>
    <row r="22" spans="1:7" ht="19.5" customHeight="1" x14ac:dyDescent="0.15">
      <c r="A22" s="10"/>
      <c r="B22" s="64" t="str">
        <f>+[1]明細!$C$39</f>
        <v>5.アルミ製建具工事</v>
      </c>
      <c r="C22" s="57">
        <v>1</v>
      </c>
      <c r="D22" s="57" t="s">
        <v>16</v>
      </c>
      <c r="E22" s="77"/>
      <c r="F22" s="77"/>
      <c r="G22" s="3"/>
    </row>
    <row r="23" spans="1:7" ht="19.5" customHeight="1" x14ac:dyDescent="0.15">
      <c r="A23" s="10"/>
      <c r="B23" s="24" t="str">
        <f>+[1]明細!$C$41</f>
        <v>6.玄関自動ドア工事</v>
      </c>
      <c r="C23" s="57">
        <v>1</v>
      </c>
      <c r="D23" s="57" t="s">
        <v>16</v>
      </c>
      <c r="E23" s="77"/>
      <c r="F23" s="77"/>
      <c r="G23" s="3"/>
    </row>
    <row r="24" spans="1:7" ht="19.5" customHeight="1" x14ac:dyDescent="0.15">
      <c r="A24" s="10"/>
      <c r="B24" s="24" t="str">
        <f>+[1]明細!$C$43</f>
        <v>7.玄関防雪シート工事</v>
      </c>
      <c r="C24" s="57">
        <v>1</v>
      </c>
      <c r="D24" s="57" t="s">
        <v>16</v>
      </c>
      <c r="E24" s="77"/>
      <c r="F24" s="77"/>
      <c r="G24" s="3"/>
    </row>
    <row r="25" spans="1:7" ht="19.5" customHeight="1" x14ac:dyDescent="0.15">
      <c r="A25" s="10"/>
      <c r="B25" s="24" t="str">
        <f>+[1]明細!$C$45</f>
        <v>8.外部塗装工事</v>
      </c>
      <c r="C25" s="57">
        <v>1</v>
      </c>
      <c r="D25" s="57" t="s">
        <v>16</v>
      </c>
      <c r="E25" s="77"/>
      <c r="F25" s="77"/>
      <c r="G25" s="3"/>
    </row>
    <row r="26" spans="1:7" ht="19.5" customHeight="1" x14ac:dyDescent="0.15">
      <c r="A26" s="10"/>
      <c r="B26" s="24" t="str">
        <f>+[1]明細!$C$47</f>
        <v>9.内部木枠改修工事</v>
      </c>
      <c r="C26" s="57">
        <v>1</v>
      </c>
      <c r="D26" s="57" t="s">
        <v>16</v>
      </c>
      <c r="E26" s="78"/>
      <c r="F26" s="79"/>
      <c r="G26" s="3"/>
    </row>
    <row r="27" spans="1:7" ht="19.5" customHeight="1" x14ac:dyDescent="0.15">
      <c r="A27" s="10"/>
      <c r="B27" s="25" t="str">
        <f>+[1]明細!$C$49</f>
        <v>10.産業廃棄物処分費</v>
      </c>
      <c r="C27" s="57">
        <v>1</v>
      </c>
      <c r="D27" s="57" t="s">
        <v>16</v>
      </c>
      <c r="E27" s="78"/>
      <c r="F27" s="79"/>
      <c r="G27" s="4"/>
    </row>
    <row r="28" spans="1:7" ht="19.5" customHeight="1" x14ac:dyDescent="0.15">
      <c r="A28" s="10"/>
      <c r="B28" s="25"/>
      <c r="C28" s="28"/>
      <c r="D28" s="28"/>
      <c r="E28" s="78"/>
      <c r="F28" s="79"/>
      <c r="G28" s="4"/>
    </row>
    <row r="29" spans="1:7" ht="19.5" customHeight="1" x14ac:dyDescent="0.15">
      <c r="A29" s="10"/>
      <c r="B29" s="25"/>
      <c r="C29" s="28"/>
      <c r="D29" s="28"/>
      <c r="E29" s="78"/>
      <c r="F29" s="79"/>
      <c r="G29" s="4"/>
    </row>
    <row r="30" spans="1:7" ht="19.5" customHeight="1" x14ac:dyDescent="0.15">
      <c r="A30" s="10"/>
      <c r="B30" s="25"/>
      <c r="C30" s="28"/>
      <c r="D30" s="28"/>
      <c r="E30" s="77"/>
      <c r="F30" s="77"/>
      <c r="G30" s="4"/>
    </row>
    <row r="31" spans="1:7" ht="19.5" customHeight="1" x14ac:dyDescent="0.15">
      <c r="A31" s="10"/>
      <c r="B31" s="26"/>
      <c r="C31" s="29"/>
      <c r="D31" s="29"/>
      <c r="E31" s="80"/>
      <c r="F31" s="80"/>
      <c r="G31" s="4"/>
    </row>
    <row r="32" spans="1:7" ht="19.5" customHeight="1" x14ac:dyDescent="0.15">
      <c r="A32" s="10"/>
      <c r="B32" s="40" t="s">
        <v>25</v>
      </c>
      <c r="C32" s="33" t="s">
        <v>15</v>
      </c>
      <c r="D32" s="33" t="s">
        <v>16</v>
      </c>
      <c r="E32" s="81">
        <f>ROUNDDOWN(SUM(E18:F31),)</f>
        <v>0</v>
      </c>
      <c r="F32" s="81"/>
      <c r="G32" s="34"/>
    </row>
    <row r="33" spans="1:7" ht="19.5" customHeight="1" x14ac:dyDescent="0.15">
      <c r="A33" s="10"/>
      <c r="B33" s="21" t="s">
        <v>1</v>
      </c>
      <c r="C33" s="31"/>
      <c r="D33" s="31"/>
      <c r="E33" s="82"/>
      <c r="F33" s="83"/>
      <c r="G33" s="5"/>
    </row>
    <row r="34" spans="1:7" ht="19.5" customHeight="1" x14ac:dyDescent="0.15">
      <c r="A34" s="10"/>
      <c r="B34" s="62" t="s">
        <v>32</v>
      </c>
      <c r="C34" s="30" t="s">
        <v>15</v>
      </c>
      <c r="D34" s="30" t="s">
        <v>16</v>
      </c>
      <c r="E34" s="88"/>
      <c r="F34" s="89"/>
      <c r="G34" s="6"/>
    </row>
    <row r="35" spans="1:7" ht="19.5" customHeight="1" x14ac:dyDescent="0.15">
      <c r="A35" s="10"/>
      <c r="B35" s="62" t="s">
        <v>33</v>
      </c>
      <c r="C35" s="30" t="s">
        <v>15</v>
      </c>
      <c r="D35" s="30" t="s">
        <v>16</v>
      </c>
      <c r="E35" s="88"/>
      <c r="F35" s="89"/>
      <c r="G35" s="6"/>
    </row>
    <row r="36" spans="1:7" ht="19.5" customHeight="1" x14ac:dyDescent="0.15">
      <c r="A36" s="10"/>
      <c r="B36" s="62" t="s">
        <v>34</v>
      </c>
      <c r="C36" s="30" t="s">
        <v>15</v>
      </c>
      <c r="D36" s="30" t="s">
        <v>16</v>
      </c>
      <c r="E36" s="88"/>
      <c r="F36" s="89"/>
      <c r="G36" s="6"/>
    </row>
    <row r="37" spans="1:7" ht="19.5" customHeight="1" x14ac:dyDescent="0.15">
      <c r="A37" s="10"/>
      <c r="B37" s="37" t="s">
        <v>35</v>
      </c>
      <c r="C37" s="30" t="s">
        <v>15</v>
      </c>
      <c r="D37" s="30" t="s">
        <v>16</v>
      </c>
      <c r="E37" s="90" t="s">
        <v>36</v>
      </c>
      <c r="F37" s="90"/>
      <c r="G37" s="63"/>
    </row>
    <row r="38" spans="1:7" ht="19.5" customHeight="1" x14ac:dyDescent="0.15">
      <c r="A38" s="10"/>
      <c r="B38" s="40" t="s">
        <v>26</v>
      </c>
      <c r="C38" s="33" t="s">
        <v>15</v>
      </c>
      <c r="D38" s="33" t="s">
        <v>16</v>
      </c>
      <c r="E38" s="91">
        <f>E34+E35+E36</f>
        <v>0</v>
      </c>
      <c r="F38" s="92"/>
      <c r="G38" s="34"/>
    </row>
    <row r="39" spans="1:7" ht="19.5" customHeight="1" x14ac:dyDescent="0.15">
      <c r="A39" s="10"/>
      <c r="B39" s="61" t="s">
        <v>31</v>
      </c>
      <c r="C39" s="58"/>
      <c r="D39" s="58"/>
      <c r="E39" s="93">
        <f>E32+E38</f>
        <v>0</v>
      </c>
      <c r="F39" s="94"/>
      <c r="G39" s="59"/>
    </row>
    <row r="40" spans="1:7" ht="19.5" customHeight="1" x14ac:dyDescent="0.15">
      <c r="A40" s="10"/>
      <c r="B40" s="61" t="s">
        <v>30</v>
      </c>
      <c r="C40" s="35"/>
      <c r="D40" s="42"/>
      <c r="E40" s="82">
        <f>ROUNDDOWN(E39,-4)</f>
        <v>0</v>
      </c>
      <c r="F40" s="84"/>
      <c r="G40" s="36"/>
    </row>
    <row r="41" spans="1:7" ht="19.5" customHeight="1" thickBot="1" x14ac:dyDescent="0.2">
      <c r="A41" s="1"/>
      <c r="B41" s="38" t="s">
        <v>27</v>
      </c>
      <c r="C41" s="41" t="s">
        <v>15</v>
      </c>
      <c r="D41" s="41" t="s">
        <v>16</v>
      </c>
      <c r="E41" s="85">
        <f>E40</f>
        <v>0</v>
      </c>
      <c r="F41" s="85"/>
      <c r="G41" s="32"/>
    </row>
    <row r="42" spans="1:7" ht="19.5" customHeight="1" x14ac:dyDescent="0.15">
      <c r="A42" s="1"/>
      <c r="B42" s="52"/>
      <c r="C42" s="53"/>
      <c r="D42" s="53"/>
      <c r="E42" s="54"/>
      <c r="F42" s="54"/>
      <c r="G42" s="55"/>
    </row>
    <row r="43" spans="1:7" x14ac:dyDescent="0.15">
      <c r="A43" s="43" t="s">
        <v>4</v>
      </c>
      <c r="B43" s="86" t="s">
        <v>29</v>
      </c>
      <c r="C43" s="86"/>
      <c r="D43" s="86"/>
      <c r="E43" s="86"/>
      <c r="F43" s="86"/>
      <c r="G43" s="86"/>
    </row>
    <row r="44" spans="1:7" x14ac:dyDescent="0.15">
      <c r="A44" s="43" t="s">
        <v>5</v>
      </c>
      <c r="B44" s="44" t="s">
        <v>28</v>
      </c>
      <c r="C44" s="44"/>
      <c r="D44" s="44"/>
      <c r="E44" s="44"/>
      <c r="F44" s="44"/>
      <c r="G44" s="44"/>
    </row>
    <row r="45" spans="1:7" x14ac:dyDescent="0.15">
      <c r="A45" s="43" t="s">
        <v>2</v>
      </c>
      <c r="B45" s="44" t="s">
        <v>20</v>
      </c>
      <c r="C45" s="44"/>
      <c r="D45" s="44"/>
      <c r="E45" s="44"/>
      <c r="F45" s="44"/>
      <c r="G45" s="44"/>
    </row>
    <row r="46" spans="1:7" x14ac:dyDescent="0.15">
      <c r="A46" s="43"/>
      <c r="B46" s="44" t="s">
        <v>19</v>
      </c>
      <c r="C46" s="44"/>
      <c r="D46" s="44"/>
      <c r="E46" s="44"/>
      <c r="F46" s="44"/>
      <c r="G46" s="44"/>
    </row>
    <row r="47" spans="1:7" x14ac:dyDescent="0.15">
      <c r="A47" s="43" t="s">
        <v>3</v>
      </c>
      <c r="B47" s="87" t="s">
        <v>21</v>
      </c>
      <c r="C47" s="87"/>
      <c r="D47" s="87"/>
      <c r="E47" s="87"/>
      <c r="F47" s="87"/>
      <c r="G47" s="87"/>
    </row>
    <row r="48" spans="1:7" x14ac:dyDescent="0.15">
      <c r="A48" s="43"/>
      <c r="B48" s="44" t="s">
        <v>18</v>
      </c>
      <c r="C48" s="44"/>
      <c r="D48" s="44"/>
      <c r="E48" s="44"/>
      <c r="F48" s="44"/>
      <c r="G48" s="44"/>
    </row>
    <row r="49" s="39" customFormat="1" x14ac:dyDescent="0.15"/>
    <row r="50" s="39" customFormat="1" x14ac:dyDescent="0.15"/>
    <row r="51" s="39" customFormat="1" x14ac:dyDescent="0.15"/>
    <row r="52" s="39" customFormat="1" x14ac:dyDescent="0.15"/>
    <row r="53" s="39" customFormat="1" x14ac:dyDescent="0.15"/>
    <row r="54" s="39" customFormat="1" x14ac:dyDescent="0.15"/>
    <row r="55" s="39" customFormat="1" x14ac:dyDescent="0.15"/>
    <row r="56" s="39" customFormat="1" x14ac:dyDescent="0.15"/>
    <row r="57" s="39" customFormat="1" x14ac:dyDescent="0.15"/>
    <row r="58" s="39" customFormat="1" x14ac:dyDescent="0.15"/>
    <row r="59" s="39" customFormat="1" x14ac:dyDescent="0.15"/>
    <row r="60" s="39" customFormat="1" x14ac:dyDescent="0.15"/>
    <row r="61" s="39" customFormat="1" x14ac:dyDescent="0.15"/>
    <row r="62" s="39" customFormat="1" x14ac:dyDescent="0.15"/>
    <row r="63" s="39" customFormat="1" x14ac:dyDescent="0.15"/>
    <row r="64" s="39" customFormat="1" x14ac:dyDescent="0.15"/>
    <row r="65" s="39" customFormat="1" x14ac:dyDescent="0.15"/>
    <row r="66" s="39" customFormat="1" x14ac:dyDescent="0.15"/>
    <row r="67" s="39" customFormat="1" x14ac:dyDescent="0.15"/>
    <row r="68" s="39" customFormat="1" x14ac:dyDescent="0.15"/>
    <row r="69" s="39" customFormat="1" x14ac:dyDescent="0.15"/>
    <row r="70" s="39" customFormat="1" x14ac:dyDescent="0.15"/>
    <row r="71" s="39" customFormat="1" x14ac:dyDescent="0.15"/>
    <row r="72" s="39" customFormat="1" x14ac:dyDescent="0.15"/>
    <row r="73" s="39" customFormat="1" x14ac:dyDescent="0.15"/>
    <row r="74" s="39" customFormat="1" x14ac:dyDescent="0.15"/>
    <row r="75" s="39" customFormat="1" x14ac:dyDescent="0.15"/>
    <row r="76" s="39" customFormat="1" x14ac:dyDescent="0.15"/>
    <row r="77" s="39" customFormat="1" x14ac:dyDescent="0.15"/>
    <row r="78" s="39" customFormat="1" x14ac:dyDescent="0.15"/>
    <row r="79" s="39" customFormat="1" x14ac:dyDescent="0.15"/>
    <row r="80" s="39" customFormat="1" x14ac:dyDescent="0.15"/>
    <row r="81" s="39" customFormat="1" x14ac:dyDescent="0.15"/>
    <row r="82" s="39" customFormat="1" x14ac:dyDescent="0.15"/>
    <row r="83" s="39" customFormat="1" x14ac:dyDescent="0.15"/>
    <row r="84" s="39" customFormat="1" x14ac:dyDescent="0.15"/>
    <row r="85" s="39" customFormat="1" x14ac:dyDescent="0.15"/>
    <row r="86" s="39" customFormat="1" x14ac:dyDescent="0.15"/>
    <row r="87" s="39" customFormat="1" x14ac:dyDescent="0.15"/>
    <row r="88" s="39" customFormat="1" x14ac:dyDescent="0.15"/>
    <row r="89" s="39" customFormat="1" x14ac:dyDescent="0.15"/>
    <row r="90" s="39" customFormat="1" x14ac:dyDescent="0.15"/>
    <row r="91" s="39" customFormat="1" x14ac:dyDescent="0.15"/>
    <row r="92" s="39" customFormat="1" x14ac:dyDescent="0.15"/>
    <row r="93" s="39" customFormat="1" x14ac:dyDescent="0.15"/>
    <row r="94" s="39" customFormat="1" x14ac:dyDescent="0.15"/>
    <row r="95" s="39" customFormat="1" x14ac:dyDescent="0.15"/>
    <row r="96" s="39" customFormat="1" x14ac:dyDescent="0.15"/>
    <row r="97" s="39" customFormat="1" x14ac:dyDescent="0.15"/>
    <row r="98" s="39" customFormat="1" x14ac:dyDescent="0.15"/>
    <row r="99" s="39" customFormat="1" x14ac:dyDescent="0.15"/>
    <row r="100" s="39" customFormat="1" x14ac:dyDescent="0.15"/>
  </sheetData>
  <mergeCells count="34">
    <mergeCell ref="A11:G11"/>
    <mergeCell ref="A4:B4"/>
    <mergeCell ref="F6:G6"/>
    <mergeCell ref="F7:G7"/>
    <mergeCell ref="F8:G8"/>
    <mergeCell ref="F9:G9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7:F37"/>
    <mergeCell ref="E30:F30"/>
    <mergeCell ref="E31:F31"/>
    <mergeCell ref="E32:F32"/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2025-03-27T06:13:45Z</cp:lastPrinted>
  <dcterms:created xsi:type="dcterms:W3CDTF">2007-02-21T03:47:06Z</dcterms:created>
  <dcterms:modified xsi:type="dcterms:W3CDTF">2025-04-04T02:56:23Z</dcterms:modified>
</cp:coreProperties>
</file>