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nas01\共有\04政策調整課\財政係\財政状況資料集\H30年度\R2.08.19 平成30年度財政状況資料集の作成について（２回目）\回答\"/>
    </mc:Choice>
  </mc:AlternateContent>
  <bookViews>
    <workbookView xWindow="744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CO34" i="10" l="1"/>
  <c r="CO35" i="10" s="1"/>
  <c r="BW35" i="10"/>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<sst xmlns="http://schemas.openxmlformats.org/spreadsheetml/2006/main" count="1110" uniqueCount="601">
  <si>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</si>
  <si>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</si>
  <si>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</si>
  <si>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</si>
  <si>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</si>
  <si>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</si>
  <si>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</si>
  <si>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</si>
  <si>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</si>
  <si>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</si>
  <si>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</si>
  <si>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</si>
  <si>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</si>
  <si>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</si>
  <si>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</si>
  <si>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</si>
  <si>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</si>
  <si>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</si>
  <si>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</si>
  <si>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</si>
  <si>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</si>
  <si>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</si>
  <si>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</si>
  <si>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</si>
  <si>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</si>
  <si>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</si>
  <si>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</si>
  <si>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</si>
  <si>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</si>
  <si>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</si>
  <si>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</si>
  <si>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</si>
  <si>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</si>
  <si>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</si>
  <si>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</si>
  <si>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</si>
  <si>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</si>
  <si>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</si>
  <si>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</si>
  <si>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</si>
  <si>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</si>
  <si>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</si>
  <si>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</si>
  <si>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</si>
  <si>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</si>
  <si>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</si>
  <si>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</si>
  <si>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</si>
  <si>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</si>
  <si>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</si>
  <si>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</si>
  <si>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</si>
  <si>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</si>
  <si>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</si>
  <si>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</si>
  <si>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</si>
  <si>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</si>
  <si>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</si>
  <si>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</si>
  <si>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</si>
  <si>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</si>
  <si>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</si>
  <si>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</si>
  <si>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</si>
  <si>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</si>
  <si>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</si>
  <si>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</si>
  <si>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</si>
  <si>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</si>
  <si>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</si>
  <si>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</si>
  <si>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</si>
  <si>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</si>
  <si>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</si>
  <si>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</si>
  <si>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</si>
  <si>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</si>
  <si>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</si>
  <si>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</si>
  <si>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</si>
  <si>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</si>
  <si>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</si>
  <si>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</si>
  <si>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</si>
  <si>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</si>
  <si>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</si>
  <si>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</si>
  <si>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</si>
  <si>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</si>
  <si>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</si>
  <si>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</si>
  <si>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</si>
  <si>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</si>
  <si>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</si>
  <si>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</si>
  <si>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</si>
  <si>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</si>
  <si>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</si>
  <si>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</si>
  <si>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</si>
  <si>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</si>
  <si>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</si>
  <si>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</si>
  <si>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</si>
  <si>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</si>
  <si>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</si>
  <si>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</si>
  <si>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</si>
  <si>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</si>
  <si>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</si>
  <si>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</si>
  <si>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</si>
  <si>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</si>
  <si>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</si>
  <si>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</si>
  <si>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</si>
  <si>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</si>
  <si>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</si>
  <si>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</si>
  <si>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</si>
  <si>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</si>
  <si>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</si>
  <si>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</si>
  <si>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</si>
  <si>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</si>
  <si>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</si>
  <si>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</si>
  <si>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</si>
  <si>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</si>
  <si>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</si>
  <si>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</si>
  <si>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</si>
  <si>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</si>
  <si>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</si>
  <si>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</si>
  <si>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</si>
  <si>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</si>
  <si>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</si>
  <si>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</si>
  <si>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</si>
  <si>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</si>
  <si>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</si>
  <si>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</si>
  <si>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</si>
  <si>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</si>
  <si>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</si>
  <si>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</si>
  <si>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</si>
  <si>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</si>
  <si>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</si>
  <si>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</si>
  <si>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</si>
  <si>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</si>
  <si>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</si>
  <si>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</si>
  <si>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</si>
  <si>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</si>
  <si>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</si>
  <si>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</si>
  <si>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</si>
  <si>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</si>
  <si>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</si>
  <si>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</si>
  <si>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</si>
  <si>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</si>
  <si>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</si>
  <si>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</si>
  <si>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</si>
  <si>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</si>
  <si>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</si>
  <si>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</si>
  <si>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</si>
  <si>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</si>
  <si>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</si>
  <si>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</si>
  <si>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</si>
  <si>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</si>
  <si>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</si>
  <si>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</si>
  <si>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</si>
  <si>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</si>
  <si>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</si>
  <si>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</si>
  <si>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</si>
  <si>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</si>
  <si>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</si>
  <si>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</si>
  <si>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</si>
  <si>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</si>
  <si>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</si>
  <si>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</si>
  <si>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</si>
  <si>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</si>
  <si>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</si>
  <si>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</si>
  <si>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</si>
  <si>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</si>
  <si>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</si>
  <si>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</si>
  <si>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</si>
  <si>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</si>
  <si>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</si>
  <si>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</si>
  <si>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</si>
  <si>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</si>
  <si>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</si>
  <si>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</si>
  <si>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</si>
  <si>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</si>
  <si>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</si>
  <si>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</si>
  <si>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</si>
  <si>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</si>
  <si>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</si>
  <si>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</si>
  <si>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</si>
  <si>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北海道砂川市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</si>
  <si>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</si>
  <si>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</si>
  <si>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</si>
  <si>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</si>
  <si>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</si>
  <si>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</si>
  <si>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</si>
  <si>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</si>
  <si>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</si>
  <si>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</si>
  <si>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</si>
  <si>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</si>
  <si>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</si>
  <si>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</si>
  <si>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</si>
  <si>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</si>
  <si>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</si>
  <si>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</si>
  <si>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</si>
  <si>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</si>
  <si>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</si>
  <si>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</si>
  <si>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</si>
  <si>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</si>
  <si>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</si>
  <si>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</si>
  <si>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</si>
  <si>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</si>
  <si>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</si>
  <si>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</si>
  <si>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</si>
  <si>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</si>
  <si>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</si>
  <si>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</si>
  <si>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</si>
  <si>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</si>
  <si>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</si>
  <si>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</si>
  <si>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</si>
  <si>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</si>
  <si>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</si>
  <si>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</si>
  <si>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</si>
  <si>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</si>
  <si>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</si>
  <si>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</si>
  <si>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</si>
  <si>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</si>
  <si>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</si>
  <si>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</si>
  <si>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</si>
  <si>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</si>
  <si>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</si>
  <si>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</si>
  <si>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</si>
  <si>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</si>
  <si>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</si>
  <si>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</si>
  <si>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</si>
  <si>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</si>
  <si>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</si>
  <si>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</si>
  <si>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</si>
  <si>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</si>
  <si>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</si>
  <si>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</si>
  <si>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</si>
  <si>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</si>
  <si>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</si>
  <si>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</si>
  <si>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</si>
  <si>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</si>
  <si>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</si>
  <si>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</si>
  <si>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</si>
  <si>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</si>
  <si>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</si>
  <si>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</si>
  <si>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</si>
  <si>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</si>
  <si>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</si>
  <si>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</si>
  <si>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</si>
  <si>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</si>
  <si>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</si>
  <si>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</si>
  <si>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</si>
  <si>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</si>
  <si>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</si>
  <si>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</si>
  <si>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</si>
  <si>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</si>
  <si>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</si>
  <si>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</si>
  <si>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</si>
  <si>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</si>
  <si>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</si>
  <si>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</si>
  <si>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</si>
  <si>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</si>
  <si>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</si>
  <si>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</si>
  <si>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</si>
  <si>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</si>
  <si>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</si>
  <si>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</si>
  <si>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</si>
  <si>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</si>
  <si>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</si>
  <si>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</si>
  <si>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</si>
  <si>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</si>
  <si>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</si>
  <si>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</si>
  <si>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</si>
  <si>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</si>
  <si>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</si>
  <si>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</si>
  <si>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</si>
  <si>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</si>
  <si>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</si>
  <si>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</si>
  <si>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</si>
  <si>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</si>
  <si>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</si>
  <si>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</si>
  <si>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</si>
  <si>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</si>
  <si>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</si>
  <si>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</si>
  <si>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</si>
  <si>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</si>
  <si>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</si>
  <si>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</si>
  <si>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</si>
  <si>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</si>
  <si>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</si>
  <si>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</si>
  <si>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</si>
  <si>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</si>
  <si>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</si>
  <si>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</si>
  <si>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</si>
  <si>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</si>
  <si>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</si>
  <si>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</si>
  <si>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</si>
  <si>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</si>
  <si>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</si>
  <si>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北海道砂川市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</si>
  <si>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</si>
  <si>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</si>
  <si>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</si>
  <si>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</si>
  <si>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</si>
  <si>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</si>
  <si>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</si>
  <si>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</si>
  <si>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</si>
  <si>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</si>
  <si>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</si>
  <si>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</si>
  <si>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</si>
  <si>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</si>
  <si>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</si>
  <si>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</si>
  <si>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</si>
  <si>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</si>
  <si>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</si>
  <si>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</si>
  <si>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</si>
  <si>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</si>
  <si>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</si>
  <si>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</si>
  <si>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</si>
  <si>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</si>
  <si>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</si>
  <si>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</si>
  <si>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</si>
  <si>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</si>
  <si>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</si>
  <si>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</si>
  <si>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</si>
  <si>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</si>
  <si>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</si>
  <si>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</si>
  <si>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</si>
  <si>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</si>
  <si>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</si>
  <si>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</si>
  <si>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</si>
  <si>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</si>
  <si>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</si>
  <si>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</si>
  <si>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</si>
  <si>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</si>
  <si>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</si>
  <si>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</si>
  <si>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</si>
  <si>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</si>
  <si>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</si>
  <si>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</si>
  <si>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</si>
  <si>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</si>
  <si>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</si>
  <si>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</si>
  <si>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</si>
  <si>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</si>
  <si>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</si>
  <si>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</si>
  <si>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</si>
  <si>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</si>
  <si>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</si>
  <si>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</si>
  <si>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</si>
  <si>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</si>
  <si>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</si>
  <si>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</si>
  <si>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</si>
  <si>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</si>
  <si>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</si>
  <si>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</si>
  <si>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</si>
  <si>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</si>
  <si>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</si>
  <si>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</si>
  <si>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</si>
  <si>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</si>
  <si>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</si>
  <si>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</si>
  <si>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</si>
  <si>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</si>
  <si>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</si>
  <si>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</si>
  <si>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</si>
  <si>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</si>
  <si>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</si>
  <si>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</si>
  <si>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</si>
  <si>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</si>
  <si>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</si>
  <si>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</si>
  <si>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</si>
  <si>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</si>
  <si>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</si>
  <si>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</si>
  <si>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</si>
  <si>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</si>
  <si>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</si>
  <si>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</si>
  <si>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</si>
  <si>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</si>
  <si>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</si>
  <si>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</si>
  <si>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</si>
  <si>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</si>
  <si>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</si>
  <si>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</si>
  <si>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</si>
  <si>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</si>
  <si>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</si>
  <si>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</si>
  <si>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</si>
  <si>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</si>
  <si>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</si>
  <si>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</si>
  <si>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</si>
  <si>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</si>
  <si>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</si>
  <si>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</si>
  <si>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</si>
  <si>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</si>
  <si>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</si>
  <si>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</si>
  <si>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</si>
  <si>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</si>
  <si>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</si>
  <si>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</si>
  <si>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</si>
  <si>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</si>
  <si>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</si>
  <si>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</si>
  <si>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</si>
  <si>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</si>
  <si>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</si>
  <si>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</si>
  <si>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</si>
  <si>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</si>
  <si>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</si>
  <si>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</si>
  <si>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</si>
  <si>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</si>
  <si>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</si>
  <si>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</si>
  <si>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</si>
  <si>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</si>
  <si>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</si>
  <si>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</si>
  <si>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</si>
  <si>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</si>
  <si>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</si>
  <si>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</si>
  <si>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</si>
  <si>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</si>
  <si>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</si>
  <si>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</si>
  <si>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</si>
  <si>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</si>
  <si>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</si>
  <si>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</si>
  <si>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</si>
  <si>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</si>
  <si>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</si>
  <si>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</si>
  <si>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</si>
  <si>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</si>
  <si>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</si>
  <si>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</si>
  <si>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</si>
  <si>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</si>
  <si>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</si>
  <si>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</si>
  <si>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</si>
  <si>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</si>
  <si>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</si>
  <si>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</si>
  <si>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</si>
  <si>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</si>
  <si>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</si>
  <si>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</si>
  <si>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</si>
  <si>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</si>
  <si>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</si>
  <si>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</si>
  <si>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</si>
  <si>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</si>
  <si>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6.27</t>
  </si>
  <si>
    <t>▲ 5.26</t>
  </si>
  <si>
    <t>▲ 1.76</t>
  </si>
  <si>
    <t>病院事業会計</t>
  </si>
  <si>
    <t>一般会計</t>
  </si>
  <si>
    <t>国民健康保険特別会計</t>
  </si>
  <si>
    <t>▲ 0.68</t>
  </si>
  <si>
    <t>▲ 0.95</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</si>
  <si>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</si>
  <si>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</si>
  <si>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</si>
  <si>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</si>
  <si>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</si>
  <si>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</si>
  <si>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</si>
  <si>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</si>
  <si>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</si>
  <si>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</si>
  <si>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</si>
  <si>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</si>
  <si>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</si>
  <si>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法非適用企業</t>
    <rPh sb="1" eb="2">
      <t>ヒ</t>
    </rPh>
    <phoneticPr fontId="5"/>
  </si>
  <si>
    <t>○</t>
    <phoneticPr fontId="2"/>
  </si>
  <si>
    <t>砂川市土地開発公社</t>
    <rPh sb="0" eb="3">
      <t>スナガワシ</t>
    </rPh>
    <rPh sb="3" eb="5">
      <t>トチ</t>
    </rPh>
    <rPh sb="5" eb="7">
      <t>カイハツ</t>
    </rPh>
    <rPh sb="7" eb="9">
      <t>コウシャ</t>
    </rPh>
    <phoneticPr fontId="2"/>
  </si>
  <si>
    <t>北海道子どもの国協会</t>
    <rPh sb="0" eb="3">
      <t>ホッカイドウ</t>
    </rPh>
    <rPh sb="3" eb="4">
      <t>コ</t>
    </rPh>
    <rPh sb="7" eb="8">
      <t>クニ</t>
    </rPh>
    <rPh sb="8" eb="10">
      <t>キョウカイ</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</si>
  <si>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</si>
  <si>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</si>
  <si>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</si>
  <si>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</si>
  <si>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</si>
  <si>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</si>
  <si>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</si>
  <si>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庁舎整備基金</t>
    <phoneticPr fontId="2"/>
  </si>
  <si>
    <t>まちづくり事業基金</t>
    <phoneticPr fontId="2"/>
  </si>
  <si>
    <t>社会福祉事業振興基金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</si>
  <si>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</si>
  <si>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</si>
  <si>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</si>
  <si>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基本、年数がたつごとに比率は上昇するが、令和2年度以降は建設事業によって償却率は下がるか、もしくは微増となる見通しである。今年度の将来負担比率は2.1％の増となったが、今後も借入額の抑制等で比率の低下に努める。</t>
    <rPh sb="0" eb="2">
      <t>ユウケイ</t>
    </rPh>
    <rPh sb="2" eb="4">
      <t>コテイ</t>
    </rPh>
    <rPh sb="4" eb="6">
      <t>シサン</t>
    </rPh>
    <rPh sb="6" eb="8">
      <t>ゲンカ</t>
    </rPh>
    <rPh sb="8" eb="10">
      <t>ショウキャク</t>
    </rPh>
    <rPh sb="10" eb="11">
      <t>リツ</t>
    </rPh>
    <rPh sb="12" eb="14">
      <t>キホン</t>
    </rPh>
    <rPh sb="15" eb="17">
      <t>ネンスウ</t>
    </rPh>
    <rPh sb="23" eb="25">
      <t>ヒリツ</t>
    </rPh>
    <rPh sb="26" eb="28">
      <t>ジョウショウ</t>
    </rPh>
    <rPh sb="32" eb="34">
      <t>レイワ</t>
    </rPh>
    <rPh sb="35" eb="37">
      <t>ネンド</t>
    </rPh>
    <rPh sb="37" eb="39">
      <t>イコウ</t>
    </rPh>
    <rPh sb="40" eb="42">
      <t>ケンセツ</t>
    </rPh>
    <rPh sb="42" eb="44">
      <t>ジギョウ</t>
    </rPh>
    <rPh sb="48" eb="51">
      <t>ショウキャクリツ</t>
    </rPh>
    <rPh sb="52" eb="53">
      <t>サ</t>
    </rPh>
    <rPh sb="61" eb="63">
      <t>ビゾウ</t>
    </rPh>
    <rPh sb="66" eb="68">
      <t>ミトオ</t>
    </rPh>
    <rPh sb="73" eb="76">
      <t>コンネンド</t>
    </rPh>
    <rPh sb="77" eb="79">
      <t>ショウライ</t>
    </rPh>
    <rPh sb="79" eb="81">
      <t>フタン</t>
    </rPh>
    <rPh sb="81" eb="83">
      <t>ヒリツ</t>
    </rPh>
    <rPh sb="89" eb="90">
      <t>ゾウ</t>
    </rPh>
    <rPh sb="96" eb="98">
      <t>コンゴ</t>
    </rPh>
    <rPh sb="99" eb="101">
      <t>カリイレ</t>
    </rPh>
    <rPh sb="101" eb="102">
      <t>ガク</t>
    </rPh>
    <rPh sb="103" eb="105">
      <t>ヨクセイ</t>
    </rPh>
    <rPh sb="105" eb="106">
      <t>トウ</t>
    </rPh>
    <rPh sb="107" eb="109">
      <t>ヒリツ</t>
    </rPh>
    <rPh sb="110" eb="112">
      <t>テイカ</t>
    </rPh>
    <rPh sb="113" eb="11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</si>
  <si>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</si>
  <si>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</si>
  <si>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</si>
  <si>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</si>
  <si>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</si>
  <si>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</si>
  <si>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年度の将来負担比率は前年度に比べ2.1％増加した。これは、主にクリーンプラザくるくる長寿命化事業に対する過疎対策事業債の起債による。また本年度の実質公債費比率は前年度に比べ1.2％減少した。これは、主に臨時地方道整備事業債による元利償還金の減によるものである。今後も借入額の抑制等でさらなる比率の低下に努める。</t>
    <rPh sb="0" eb="3">
      <t>ホンネンド</t>
    </rPh>
    <rPh sb="4" eb="6">
      <t>ショウライ</t>
    </rPh>
    <rPh sb="6" eb="8">
      <t>フタン</t>
    </rPh>
    <rPh sb="8" eb="10">
      <t>ヒリツ</t>
    </rPh>
    <rPh sb="11" eb="14">
      <t>ゼンネンド</t>
    </rPh>
    <rPh sb="15" eb="16">
      <t>クラ</t>
    </rPh>
    <rPh sb="21" eb="23">
      <t>ゾウカ</t>
    </rPh>
    <rPh sb="30" eb="31">
      <t>オモ</t>
    </rPh>
    <rPh sb="43" eb="47">
      <t>チョウジュミョウカ</t>
    </rPh>
    <rPh sb="47" eb="49">
      <t>ジギョウ</t>
    </rPh>
    <rPh sb="50" eb="51">
      <t>タイ</t>
    </rPh>
    <rPh sb="53" eb="55">
      <t>カソ</t>
    </rPh>
    <rPh sb="55" eb="57">
      <t>タイサク</t>
    </rPh>
    <rPh sb="57" eb="59">
      <t>ジギョウ</t>
    </rPh>
    <rPh sb="59" eb="60">
      <t>サイ</t>
    </rPh>
    <rPh sb="61" eb="63">
      <t>キサイ</t>
    </rPh>
    <rPh sb="69" eb="72">
      <t>ホンネンド</t>
    </rPh>
    <rPh sb="73" eb="75">
      <t>ジッシツ</t>
    </rPh>
    <rPh sb="75" eb="78">
      <t>コウサイヒ</t>
    </rPh>
    <rPh sb="78" eb="80">
      <t>ヒリツ</t>
    </rPh>
    <rPh sb="81" eb="84">
      <t>ゼンネンド</t>
    </rPh>
    <rPh sb="85" eb="86">
      <t>クラ</t>
    </rPh>
    <rPh sb="102" eb="104">
      <t>リンジ</t>
    </rPh>
    <rPh sb="104" eb="106">
      <t>チホウ</t>
    </rPh>
    <rPh sb="106" eb="107">
      <t>ドウ</t>
    </rPh>
    <rPh sb="107" eb="109">
      <t>セイビ</t>
    </rPh>
    <rPh sb="109" eb="111">
      <t>ジギョウ</t>
    </rPh>
    <rPh sb="111" eb="112">
      <t>サイ</t>
    </rPh>
    <rPh sb="115" eb="117">
      <t>ガンリ</t>
    </rPh>
    <rPh sb="117" eb="120">
      <t>ショウカンキン</t>
    </rPh>
    <rPh sb="121" eb="122">
      <t>ゲン</t>
    </rPh>
    <rPh sb="131" eb="133">
      <t>コンゴ</t>
    </rPh>
    <rPh sb="134" eb="136">
      <t>カリイレ</t>
    </rPh>
    <rPh sb="136" eb="137">
      <t>ガク</t>
    </rPh>
    <rPh sb="138" eb="140">
      <t>ヨクセイ</t>
    </rPh>
    <rPh sb="140" eb="141">
      <t>トウ</t>
    </rPh>
    <rPh sb="146" eb="148">
      <t>ヒリツ</t>
    </rPh>
    <rPh sb="149" eb="151">
      <t>テイカ</t>
    </rPh>
    <rPh sb="152" eb="15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</si>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</sst>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58D4-42CD-847B-C593B20288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78465</c:v>
                </c:pt>
                <c:pt idx="1">
                  <c:v>90845</c:v>
                </c:pt>
                <c:pt idx="2">
                  <c:v>68322</c:v>
                </c:pt>
                <c:pt idx="3">
                  <c:v>106298</c:v>
                </c:pt>
                <c:pt idx="4">
                  <c:v>68376</c:v>
                </c:pt>
              </c:numCache>
            </c:numRef>
          </c:val>
          <c:smooth val="0"/>
          <c:extLst>
            <c:ext xmlns:c16="http://schemas.microsoft.com/office/drawing/2014/chart" uri="{C3380CC4-5D6E-409C-BE32-E72D297353CC}">
              <c16:uniqueId val="{00000001-58D4-42CD-847B-C593B20288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5.74</c:v>
                </c:pt>
                <c:pt idx="2">
                  <c:v>6.08</c:v>
                </c:pt>
                <c:pt idx="3">
                  <c:v>5.96</c:v>
                </c:pt>
                <c:pt idx="4">
                  <c:v>6.35</c:v>
                </c:pt>
              </c:numCache>
            </c:numRef>
          </c:val>
          <c:extLst>
            <c:ext xmlns:c16="http://schemas.microsoft.com/office/drawing/2014/chart" uri="{C3380CC4-5D6E-409C-BE32-E72D297353CC}">
              <c16:uniqueId val="{00000000-1ECA-4F74-B2C9-302C7A0145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30.87</c:v>
                </c:pt>
                <c:pt idx="1">
                  <c:v>31.75</c:v>
                </c:pt>
                <c:pt idx="2">
                  <c:v>26.1</c:v>
                </c:pt>
                <c:pt idx="3">
                  <c:v>20.98</c:v>
                </c:pt>
                <c:pt idx="4">
                  <c:v>19.149999999999999</c:v>
                </c:pt>
              </c:numCache>
            </c:numRef>
          </c:val>
          <c:extLst>
            <c:ext xmlns:c16="http://schemas.microsoft.com/office/drawing/2014/chart" uri="{C3380CC4-5D6E-409C-BE32-E72D297353CC}">
              <c16:uniqueId val="{00000001-1ECA-4F74-B2C9-302C7A0145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2.37</c:v>
                </c:pt>
                <c:pt idx="1">
                  <c:v>2.39</c:v>
                </c:pt>
                <c:pt idx="2">
                  <c:v>-6.27</c:v>
                </c:pt>
                <c:pt idx="3">
                  <c:v>-5.26</c:v>
                </c:pt>
                <c:pt idx="4">
                  <c:v>-1.76</c:v>
                </c:pt>
              </c:numCache>
            </c:numRef>
          </c:val>
          <c:smooth val="0"/>
          <c:extLst>
            <c:ext xmlns:c16="http://schemas.microsoft.com/office/drawing/2014/chart" uri="{C3380CC4-5D6E-409C-BE32-E72D297353CC}">
              <c16:uniqueId val="{00000002-1ECA-4F74-B2C9-302C7A0145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85-49F2-B986-D2F9FFA930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85-49F2-B986-D2F9FFA930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85-49F2-B986-D2F9FFA930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B85-49F2-B986-D2F9FFA9307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B85-49F2-B986-D2F9FFA9307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5-2B85-49F2-B986-D2F9FFA930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0.59</c:v>
                </c:pt>
                <c:pt idx="4">
                  <c:v>#N/A</c:v>
                </c:pt>
                <c:pt idx="5">
                  <c:v>0.68</c:v>
                </c:pt>
                <c:pt idx="6">
                  <c:v>#N/A</c:v>
                </c:pt>
                <c:pt idx="7">
                  <c:v>0.83</c:v>
                </c:pt>
                <c:pt idx="8">
                  <c:v>#N/A</c:v>
                </c:pt>
                <c:pt idx="9">
                  <c:v>0.39</c:v>
                </c:pt>
              </c:numCache>
            </c:numRef>
          </c:val>
          <c:extLst>
            <c:ext xmlns:c16="http://schemas.microsoft.com/office/drawing/2014/chart" uri="{C3380CC4-5D6E-409C-BE32-E72D297353CC}">
              <c16:uniqueId val="{00000006-2B85-49F2-B986-D2F9FFA930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0.68</c:v>
                </c:pt>
                <c:pt idx="3">
                  <c:v>#N/A</c:v>
                </c:pt>
                <c:pt idx="4">
                  <c:v>0.95</c:v>
                </c:pt>
                <c:pt idx="5">
                  <c:v>#N/A</c:v>
                </c:pt>
                <c:pt idx="6">
                  <c:v>#N/A</c:v>
                </c:pt>
                <c:pt idx="7">
                  <c:v>1.1100000000000001</c:v>
                </c:pt>
                <c:pt idx="8">
                  <c:v>#N/A</c:v>
                </c:pt>
                <c:pt idx="9">
                  <c:v>0.65</c:v>
                </c:pt>
              </c:numCache>
            </c:numRef>
          </c:val>
          <c:extLst>
            <c:ext xmlns:c16="http://schemas.microsoft.com/office/drawing/2014/chart" uri="{C3380CC4-5D6E-409C-BE32-E72D297353CC}">
              <c16:uniqueId val="{00000007-2B85-49F2-B986-D2F9FFA930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4.92</c:v>
                </c:pt>
                <c:pt idx="2">
                  <c:v>#N/A</c:v>
                </c:pt>
                <c:pt idx="3">
                  <c:v>5.74</c:v>
                </c:pt>
                <c:pt idx="4">
                  <c:v>#N/A</c:v>
                </c:pt>
                <c:pt idx="5">
                  <c:v>6.08</c:v>
                </c:pt>
                <c:pt idx="6">
                  <c:v>#N/A</c:v>
                </c:pt>
                <c:pt idx="7">
                  <c:v>5.96</c:v>
                </c:pt>
                <c:pt idx="8">
                  <c:v>#N/A</c:v>
                </c:pt>
                <c:pt idx="9">
                  <c:v>6.34</c:v>
                </c:pt>
              </c:numCache>
            </c:numRef>
          </c:val>
          <c:extLst>
            <c:ext xmlns:c16="http://schemas.microsoft.com/office/drawing/2014/chart" uri="{C3380CC4-5D6E-409C-BE32-E72D297353CC}">
              <c16:uniqueId val="{00000008-2B85-49F2-B986-D2F9FFA9307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28.16</c:v>
                </c:pt>
                <c:pt idx="2">
                  <c:v>#N/A</c:v>
                </c:pt>
                <c:pt idx="3">
                  <c:v>43.73</c:v>
                </c:pt>
                <c:pt idx="4">
                  <c:v>#N/A</c:v>
                </c:pt>
                <c:pt idx="5">
                  <c:v>44.79</c:v>
                </c:pt>
                <c:pt idx="6">
                  <c:v>#N/A</c:v>
                </c:pt>
                <c:pt idx="7">
                  <c:v>46.73</c:v>
                </c:pt>
                <c:pt idx="8">
                  <c:v>#N/A</c:v>
                </c:pt>
                <c:pt idx="9">
                  <c:v>43.45</c:v>
                </c:pt>
              </c:numCache>
            </c:numRef>
          </c:val>
          <c:extLst>
            <c:ext xmlns:c16="http://schemas.microsoft.com/office/drawing/2014/chart" uri="{C3380CC4-5D6E-409C-BE32-E72D297353CC}">
              <c16:uniqueId val="{00000009-2B85-49F2-B986-D2F9FFA930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1850</c:v>
                </c:pt>
                <c:pt idx="5">
                  <c:v>1872</c:v>
                </c:pt>
                <c:pt idx="8">
                  <c:v>1761</c:v>
                </c:pt>
                <c:pt idx="11">
                  <c:v>1749</c:v>
                </c:pt>
                <c:pt idx="14">
                  <c:v>1670</c:v>
                </c:pt>
              </c:numCache>
            </c:numRef>
          </c:val>
          <c:extLst>
            <c:ext xmlns:c16="http://schemas.microsoft.com/office/drawing/2014/chart" uri="{C3380CC4-5D6E-409C-BE32-E72D297353CC}">
              <c16:uniqueId val="{00000000-74E9-48E4-A680-08CBBFF2F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E9-48E4-A680-08CBBFF2F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E9-48E4-A680-08CBBFF2F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162</c:v>
                </c:pt>
                <c:pt idx="3">
                  <c:v>177</c:v>
                </c:pt>
                <c:pt idx="6">
                  <c:v>175</c:v>
                </c:pt>
                <c:pt idx="9">
                  <c:v>162</c:v>
                </c:pt>
                <c:pt idx="12">
                  <c:v>35</c:v>
                </c:pt>
              </c:numCache>
            </c:numRef>
          </c:val>
          <c:extLst>
            <c:ext xmlns:c16="http://schemas.microsoft.com/office/drawing/2014/chart" uri="{C3380CC4-5D6E-409C-BE32-E72D297353CC}">
              <c16:uniqueId val="{00000003-74E9-48E4-A680-08CBBFF2F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655</c:v>
                </c:pt>
                <c:pt idx="3">
                  <c:v>738</c:v>
                </c:pt>
                <c:pt idx="6">
                  <c:v>615</c:v>
                </c:pt>
                <c:pt idx="9">
                  <c:v>682</c:v>
                </c:pt>
                <c:pt idx="12">
                  <c:v>703</c:v>
                </c:pt>
              </c:numCache>
            </c:numRef>
          </c:val>
          <c:extLst>
            <c:ext xmlns:c16="http://schemas.microsoft.com/office/drawing/2014/chart" uri="{C3380CC4-5D6E-409C-BE32-E72D297353CC}">
              <c16:uniqueId val="{00000004-74E9-48E4-A680-08CBBFF2F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E9-48E4-A680-08CBBFF2F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E9-48E4-A680-08CBBFF2F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1511</c:v>
                </c:pt>
                <c:pt idx="3">
                  <c:v>1343</c:v>
                </c:pt>
                <c:pt idx="6">
                  <c:v>1221</c:v>
                </c:pt>
                <c:pt idx="9">
                  <c:v>1190</c:v>
                </c:pt>
                <c:pt idx="12">
                  <c:v>1127</c:v>
                </c:pt>
              </c:numCache>
            </c:numRef>
          </c:val>
          <c:extLst>
            <c:ext xmlns:c16="http://schemas.microsoft.com/office/drawing/2014/chart" uri="{C3380CC4-5D6E-409C-BE32-E72D297353CC}">
              <c16:uniqueId val="{00000007-74E9-48E4-A680-08CBBFF2FF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478</c:v>
                </c:pt>
                <c:pt idx="2">
                  <c:v>#N/A</c:v>
                </c:pt>
                <c:pt idx="3">
                  <c:v>#N/A</c:v>
                </c:pt>
                <c:pt idx="4">
                  <c:v>386</c:v>
                </c:pt>
                <c:pt idx="5">
                  <c:v>#N/A</c:v>
                </c:pt>
                <c:pt idx="6">
                  <c:v>#N/A</c:v>
                </c:pt>
                <c:pt idx="7">
                  <c:v>250</c:v>
                </c:pt>
                <c:pt idx="8">
                  <c:v>#N/A</c:v>
                </c:pt>
                <c:pt idx="9">
                  <c:v>#N/A</c:v>
                </c:pt>
                <c:pt idx="10">
                  <c:v>285</c:v>
                </c:pt>
                <c:pt idx="11">
                  <c:v>#N/A</c:v>
                </c:pt>
                <c:pt idx="12">
                  <c:v>#N/A</c:v>
                </c:pt>
                <c:pt idx="13">
                  <c:v>195</c:v>
                </c:pt>
                <c:pt idx="14">
                  <c:v>#N/A</c:v>
                </c:pt>
              </c:numCache>
            </c:numRef>
          </c:val>
          <c:smooth val="0"/>
          <c:extLst>
            <c:ext xmlns:c16="http://schemas.microsoft.com/office/drawing/2014/chart" uri="{C3380CC4-5D6E-409C-BE32-E72D297353CC}">
              <c16:uniqueId val="{00000008-74E9-48E4-A680-08CBBFF2FF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17844</c:v>
                </c:pt>
                <c:pt idx="5">
                  <c:v>17498</c:v>
                </c:pt>
                <c:pt idx="8">
                  <c:v>17081</c:v>
                </c:pt>
                <c:pt idx="11">
                  <c:v>17106</c:v>
                </c:pt>
                <c:pt idx="14">
                  <c:v>16675</c:v>
                </c:pt>
              </c:numCache>
            </c:numRef>
          </c:val>
          <c:extLst>
            <c:ext xmlns:c16="http://schemas.microsoft.com/office/drawing/2014/chart" uri="{C3380CC4-5D6E-409C-BE32-E72D297353CC}">
              <c16:uniqueId val="{00000000-8786-40D3-B870-F4BBC44663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2136</c:v>
                </c:pt>
                <c:pt idx="5">
                  <c:v>2086</c:v>
                </c:pt>
                <c:pt idx="8">
                  <c:v>2027</c:v>
                </c:pt>
                <c:pt idx="11">
                  <c:v>2004</c:v>
                </c:pt>
                <c:pt idx="14">
                  <c:v>1941</c:v>
                </c:pt>
              </c:numCache>
            </c:numRef>
          </c:val>
          <c:extLst>
            <c:ext xmlns:c16="http://schemas.microsoft.com/office/drawing/2014/chart" uri="{C3380CC4-5D6E-409C-BE32-E72D297353CC}">
              <c16:uniqueId val="{00000001-8786-40D3-B870-F4BBC44663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2690</c:v>
                </c:pt>
                <c:pt idx="5">
                  <c:v>2944</c:v>
                </c:pt>
                <c:pt idx="8">
                  <c:v>3245</c:v>
                </c:pt>
                <c:pt idx="11">
                  <c:v>3118</c:v>
                </c:pt>
                <c:pt idx="14">
                  <c:v>3333</c:v>
                </c:pt>
              </c:numCache>
            </c:numRef>
          </c:val>
          <c:extLst>
            <c:ext xmlns:c16="http://schemas.microsoft.com/office/drawing/2014/chart" uri="{C3380CC4-5D6E-409C-BE32-E72D297353CC}">
              <c16:uniqueId val="{00000002-8786-40D3-B870-F4BBC44663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86-40D3-B870-F4BBC44663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86-40D3-B870-F4BBC44663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657</c:v>
                </c:pt>
                <c:pt idx="3">
                  <c:v>644</c:v>
                </c:pt>
                <c:pt idx="6">
                  <c:v>670</c:v>
                </c:pt>
                <c:pt idx="9">
                  <c:v>570</c:v>
                </c:pt>
                <c:pt idx="12">
                  <c:v>573</c:v>
                </c:pt>
              </c:numCache>
            </c:numRef>
          </c:val>
          <c:extLst>
            <c:ext xmlns:c16="http://schemas.microsoft.com/office/drawing/2014/chart" uri="{C3380CC4-5D6E-409C-BE32-E72D297353CC}">
              <c16:uniqueId val="{00000005-8786-40D3-B870-F4BBC44663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887</c:v>
                </c:pt>
                <c:pt idx="3">
                  <c:v>647</c:v>
                </c:pt>
                <c:pt idx="6">
                  <c:v>588</c:v>
                </c:pt>
                <c:pt idx="9">
                  <c:v>603</c:v>
                </c:pt>
                <c:pt idx="12">
                  <c:v>493</c:v>
                </c:pt>
              </c:numCache>
            </c:numRef>
          </c:val>
          <c:extLst>
            <c:ext xmlns:c16="http://schemas.microsoft.com/office/drawing/2014/chart" uri="{C3380CC4-5D6E-409C-BE32-E72D297353CC}">
              <c16:uniqueId val="{00000006-8786-40D3-B870-F4BBC44663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c:v>
                </c:pt>
                <c:pt idx="3">
                  <c:v>614</c:v>
                </c:pt>
                <c:pt idx="6">
                  <c:v>445</c:v>
                </c:pt>
                <c:pt idx="9">
                  <c:v>297</c:v>
                </c:pt>
                <c:pt idx="12">
                  <c:v>247</c:v>
                </c:pt>
              </c:numCache>
            </c:numRef>
          </c:val>
          <c:extLst>
            <c:ext xmlns:c16="http://schemas.microsoft.com/office/drawing/2014/chart" uri="{C3380CC4-5D6E-409C-BE32-E72D297353CC}">
              <c16:uniqueId val="{00000007-8786-40D3-B870-F4BBC44663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9982</c:v>
                </c:pt>
                <c:pt idx="3">
                  <c:v>9447</c:v>
                </c:pt>
                <c:pt idx="6">
                  <c:v>9169</c:v>
                </c:pt>
                <c:pt idx="9">
                  <c:v>9102</c:v>
                </c:pt>
                <c:pt idx="12">
                  <c:v>8944</c:v>
                </c:pt>
              </c:numCache>
            </c:numRef>
          </c:val>
          <c:extLst>
            <c:ext xmlns:c16="http://schemas.microsoft.com/office/drawing/2014/chart" uri="{C3380CC4-5D6E-409C-BE32-E72D297353CC}">
              <c16:uniqueId val="{00000008-8786-40D3-B870-F4BBC44663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86-40D3-B870-F4BBC44663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11729</c:v>
                </c:pt>
                <c:pt idx="3">
                  <c:v>11954</c:v>
                </c:pt>
                <c:pt idx="6">
                  <c:v>12025</c:v>
                </c:pt>
                <c:pt idx="9">
                  <c:v>12440</c:v>
                </c:pt>
                <c:pt idx="12">
                  <c:v>12585</c:v>
                </c:pt>
              </c:numCache>
            </c:numRef>
          </c:val>
          <c:extLst>
            <c:ext xmlns:c16="http://schemas.microsoft.com/office/drawing/2014/chart" uri="{C3380CC4-5D6E-409C-BE32-E72D297353CC}">
              <c16:uniqueId val="{0000000A-8786-40D3-B870-F4BBC44663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1362</c:v>
                </c:pt>
                <c:pt idx="2">
                  <c:v>#N/A</c:v>
                </c:pt>
                <c:pt idx="3">
                  <c:v>#N/A</c:v>
                </c:pt>
                <c:pt idx="4">
                  <c:v>777</c:v>
                </c:pt>
                <c:pt idx="5">
                  <c:v>#N/A</c:v>
                </c:pt>
                <c:pt idx="6">
                  <c:v>#N/A</c:v>
                </c:pt>
                <c:pt idx="7">
                  <c:v>543</c:v>
                </c:pt>
                <c:pt idx="8">
                  <c:v>#N/A</c:v>
                </c:pt>
                <c:pt idx="9">
                  <c:v>#N/A</c:v>
                </c:pt>
                <c:pt idx="10">
                  <c:v>784</c:v>
                </c:pt>
                <c:pt idx="11">
                  <c:v>#N/A</c:v>
                </c:pt>
                <c:pt idx="12">
                  <c:v>#N/A</c:v>
                </c:pt>
                <c:pt idx="13">
                  <c:v>893</c:v>
                </c:pt>
                <c:pt idx="14">
                  <c:v>#N/A</c:v>
                </c:pt>
              </c:numCache>
            </c:numRef>
          </c:val>
          <c:smooth val="0"/>
          <c:extLst>
            <c:ext xmlns:c16="http://schemas.microsoft.com/office/drawing/2014/chart" uri="{C3380CC4-5D6E-409C-BE32-E72D297353CC}">
              <c16:uniqueId val="{0000000B-8786-40D3-B870-F4BBC44663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1763</c:v>
                </c:pt>
                <c:pt idx="1">
                  <c:v>1416</c:v>
                </c:pt>
                <c:pt idx="2">
                  <c:v>1278</c:v>
                </c:pt>
              </c:numCache>
            </c:numRef>
          </c:val>
          <c:extLst>
            <c:ext xmlns:c16="http://schemas.microsoft.com/office/drawing/2014/chart" uri="{C3380CC4-5D6E-409C-BE32-E72D297353CC}">
              <c16:uniqueId val="{00000000-3FF2-466C-AFC2-182490125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c:v>
                </c:pt>
                <c:pt idx="1">
                  <c:v>95</c:v>
                </c:pt>
                <c:pt idx="2">
                  <c:v>96</c:v>
                </c:pt>
              </c:numCache>
            </c:numRef>
          </c:val>
          <c:extLst>
            <c:ext xmlns:c16="http://schemas.microsoft.com/office/drawing/2014/chart" uri="{C3380CC4-5D6E-409C-BE32-E72D297353CC}">
              <c16:uniqueId val="{00000001-3FF2-466C-AFC2-182490125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1153</c:v>
                </c:pt>
                <c:pt idx="1">
                  <c:v>1357</c:v>
                </c:pt>
                <c:pt idx="2">
                  <c:v>1692</c:v>
                </c:pt>
              </c:numCache>
            </c:numRef>
          </c:val>
          <c:extLst>
            <c:ext xmlns:c16="http://schemas.microsoft.com/office/drawing/2014/chart" uri="{C3380CC4-5D6E-409C-BE32-E72D297353CC}">
              <c16:uniqueId val="{00000002-3FF2-466C-AFC2-1824901253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{104664C8-C431-44AE-9AE2-97546B314D9A}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EC5-47B9-B015-614489FA6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{AF020E60-017A-4890-BFC5-6F8548441289}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C5-47B9-B015-614489FA6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{1F178859-1EE9-431D-B2FC-282256946DAA}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C5-47B9-B015-614489FA6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{8D6BDF4A-D06F-4629-B5FD-CD678CD46778}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C5-47B9-B015-614489FA6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{6EEF927E-7D22-4188-A560-F0038E11B144}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C5-47B9-B015-614489FA6E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{EBF349DA-392E-4980-861B-E23E8E6FAE49}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EC5-47B9-B015-614489FA6E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{14AF7513-3E0A-4D06-9A46-D0467235552C}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EC5-47B9-B015-614489FA6E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{CB61EDE1-74C8-4A56-BC18-F6E5555251E1}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EC5-47B9-B015-614489FA6E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{F0FE86D9-8997-4447-89C3-2B71E098F98B}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EC5-47B9-B015-614489FA6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46.4</c:v>
                </c:pt>
                <c:pt idx="16">
                  <c:v>48</c:v>
                </c:pt>
                <c:pt idx="24">
                  <c:v>49.6</c:v>
                </c:pt>
                <c:pt idx="32">
                  <c:v>50.6</c:v>
                </c:pt>
              </c:numCache>
            </c:numRef>
          </c:xVal>
          <c:yVal>
            <c:numRef>
              <c:f>公会計指標分析・財政指標組合せ分析表!$BP$51:$DC$51</c:f>
              <c:numCache>
                <c:formatCode>#,##0.0;"▲ "#,##0.0</c:formatCode>
                <c:ptCount val="40"/>
                <c:pt idx="8">
                  <c:v>14.7</c:v>
                </c:pt>
                <c:pt idx="16">
                  <c:v>10.4</c:v>
                </c:pt>
                <c:pt idx="24">
                  <c:v>14.9</c:v>
                </c:pt>
                <c:pt idx="32">
                  <c:v>17</c:v>
                </c:pt>
              </c:numCache>
            </c:numRef>
          </c:yVal>
          <c:smooth val="0"/>
          <c:extLst>
            <c:ext xmlns:c16="http://schemas.microsoft.com/office/drawing/2014/chart" uri="{C3380CC4-5D6E-409C-BE32-E72D297353CC}">
              <c16:uniqueId val="{00000009-7EC5-47B9-B015-614489FA6E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{66669755-813C-413F-B985-1E0C1009ADB2}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EC5-47B9-B015-614489FA6E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{C60EAEE3-B1F9-4FE5-BF07-BC8882B2EDDA}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C5-47B9-B015-614489FA6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{8599B021-3190-4312-B41D-85A2A6560F24}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C5-47B9-B015-614489FA6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{56AF3B82-4D5E-4D70-9E0F-B985EFD161F5}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C5-47B9-B015-614489FA6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{ED9327A0-6C93-463B-BA3A-9E4DAEFD0DB2}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C5-47B9-B015-614489FA6E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{07F3C170-1079-4328-B2E9-C8138B17BCAF}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EC5-47B9-B015-614489FA6EFC}"/>
                </c:ext>
              </c:extLst>
            </c:dLbl>
            <c:dLbl>
              <c:idx val="16"/>
              <c:layout>
                <c:manualLayout>
                  <c:x val="-3.507558617178879E-2"/>
                  <c:y val="-5.7473505996829231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{8E3A77E1-5E82-43B5-A22D-AB469DAAE16E}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EC5-47B9-B015-614489FA6EFC}"/>
                </c:ext>
              </c:extLst>
            </c:dLbl>
            <c:dLbl>
              <c:idx val="24"/>
              <c:layout>
                <c:manualLayout>
                  <c:x val="-2.238863019957987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{B57BD5AD-4C97-44AC-A7C2-C7C06C2C20ED}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EC5-47B9-B015-614489FA6EFC}"/>
                </c:ext>
              </c:extLst>
            </c:dLbl>
            <c:dLbl>
              <c:idx val="32"/>
              <c:layout>
                <c:manualLayout>
                  <c:x val="-3.8971312230925662E-2"/>
                  <c:y val="-7.2004578214901152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{40F13C27-4F0C-4035-95A6-84C2FA314D6D}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EC5-47B9-B015-614489FA6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7EC5-47B9-B015-614489FA6EFC}"/>
            </c:ext>
          </c:extLst>
        </c:ser>
        <c:dLbls>
          <c:showLegendKey val="0"/>
          <c:showVal val="1"/>
          <c:showCatName val="0"/>
          <c:showSerName val="0"/>
          <c:showPercent val="0"/>
          <c:showBubbleSize val="0"/>
        </c:dLbls>
        <c:axId val="46179840"/>
        <c:axId val="46181760"/>
      </c:scatterChart>
      <c:valAx>
        <c:axId val="46179840"/>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{F32E93E6-A584-4F04-985E-21995F7D808C}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386-44A5-AE9C-BDA93ECA98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{E1A62D6C-0E7F-4361-9632-95741D22B229}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6-44A5-AE9C-BDA93ECA98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{4BC9EB87-DF16-4CB8-B698-3C20B4DB9A15}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6-44A5-AE9C-BDA93ECA98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{687E51CF-546A-45B5-892B-AE2A880EC99C}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6-44A5-AE9C-BDA93ECA98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{4BEA4B86-D47C-4678-BE89-52C721D49E0F}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6-44A5-AE9C-BDA93ECA98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{1C5B71A0-CE84-4877-A9D1-8916FB31EB21}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386-44A5-AE9C-BDA93ECA98C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{89D92FB9-B83E-421B-AD37-6112985A5325}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386-44A5-AE9C-BDA93ECA98C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{1ABFA95F-C3DE-4EE9-92C9-F97DB84E0DC9}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386-44A5-AE9C-BDA93ECA98C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{8ECF03E2-4360-463B-8D0A-5914CABA40E4}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386-44A5-AE9C-BDA93ECA98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9.6</c:v>
                </c:pt>
                <c:pt idx="16">
                  <c:v>7.1</c:v>
                </c:pt>
                <c:pt idx="24">
                  <c:v>5.8</c:v>
                </c:pt>
                <c:pt idx="32">
                  <c:v>4.5999999999999996</c:v>
                </c:pt>
              </c:numCache>
            </c:numRef>
          </c:xVal>
          <c:yVal>
            <c:numRef>
              <c:f>公会計指標分析・財政指標組合せ分析表!$BP$73:$DC$73</c:f>
              <c:numCache>
                <c:formatCode>#,##0.0;"▲ "#,##0.0</c:formatCode>
                <c:ptCount val="40"/>
                <c:pt idx="0">
                  <c:v>26.3</c:v>
                </c:pt>
                <c:pt idx="8">
                  <c:v>14.7</c:v>
                </c:pt>
                <c:pt idx="16">
                  <c:v>10.4</c:v>
                </c:pt>
                <c:pt idx="24">
                  <c:v>14.9</c:v>
                </c:pt>
                <c:pt idx="32">
                  <c:v>17</c:v>
                </c:pt>
              </c:numCache>
            </c:numRef>
          </c:yVal>
          <c:smooth val="0"/>
          <c:extLst>
            <c:ext xmlns:c16="http://schemas.microsoft.com/office/drawing/2014/chart" uri="{C3380CC4-5D6E-409C-BE32-E72D297353CC}">
              <c16:uniqueId val="{00000009-0386-44A5-AE9C-BDA93ECA98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{9742B326-C8CA-4E5A-A013-6F610F9A18CD}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386-44A5-AE9C-BDA93ECA98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{AB624587-6CB3-4885-B8AC-45FFCBE6FF1A}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6-44A5-AE9C-BDA93ECA98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{58763252-69D3-4C05-8062-88CAE262F8D2}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6-44A5-AE9C-BDA93ECA98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{6B83574D-4EB9-4161-A6CF-D81B6089D501}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6-44A5-AE9C-BDA93ECA98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{F687B624-3214-45C8-A36E-E9FF2C8DDAA0}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6-44A5-AE9C-BDA93ECA98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{8AA8070A-4329-44F8-B89A-730DF430BF01}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386-44A5-AE9C-BDA93ECA98C7}"/>
                </c:ext>
              </c:extLst>
            </c:dLbl>
            <c:dLbl>
              <c:idx val="16"/>
              <c:layout>
                <c:manualLayout>
                  <c:x val="-3.1617726454020043E-2"/>
                  <c:y val="-4.998880065648025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{2C0968CA-0960-450A-8B58-99A5DFF6E298}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386-44A5-AE9C-BDA93ECA98C7}"/>
                </c:ext>
              </c:extLst>
            </c:dLbl>
            <c:dLbl>
              <c:idx val="24"/>
              <c:layout>
                <c:manualLayout>
                  <c:x val="-3.1778256784201285E-2"/>
                  <c:y val="-8.873185072747784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{6E80598B-47E7-40F7-BAE9-DA3532DDAF29}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386-44A5-AE9C-BDA93ECA98C7}"/>
                </c:ext>
              </c:extLst>
            </c:dLbl>
            <c:dLbl>
              <c:idx val="32"/>
              <c:layout>
                <c:manualLayout>
                  <c:x val="-3.1697991619110633E-2"/>
                  <c:y val="-4.852928987942382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{AACED8C2-21A7-45AF-8B12-E3D92EFF7F1B}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386-44A5-AE9C-BDA93ECA98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0386-44A5-AE9C-BDA93ECA98C7}"/>
            </c:ext>
          </c:extLst>
        </c:ser>
        <c:dLbls>
          <c:showLegendKey val="0"/>
          <c:showVal val="1"/>
          <c:showCatName val="0"/>
          <c:showSerName val="0"/>
          <c:showPercent val="0"/>
          <c:showBubbleSize val="0"/>
        </c:dLbls>
        <c:axId val="84219776"/>
        <c:axId val="84234240"/>
      </c:scatterChart>
      <c:valAx>
        <c:axId val="84219776"/>
        <c:scaling>
          <c:orientation val="minMax"/>
          <c:max val="13.6"/>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元利償還金は前年度に比べ</a:t>
          </a:r>
          <a:r>
            <a:rPr kumimoji="1" lang="en-US" altLang="ja-JP" sz="1200">
              <a:solidFill>
                <a:schemeClr val="dk1"/>
              </a:solidFill>
              <a:effectLst/>
              <a:latin typeface="+mn-lt"/>
              <a:ea typeface="+mn-ea"/>
              <a:cs typeface="+mn-cs"/>
            </a:rPr>
            <a:t>63</a:t>
          </a:r>
          <a:r>
            <a:rPr kumimoji="1" lang="ja-JP" altLang="ja-JP" sz="1200">
              <a:solidFill>
                <a:schemeClr val="dk1"/>
              </a:solidFill>
              <a:effectLst/>
              <a:latin typeface="+mn-lt"/>
              <a:ea typeface="+mn-ea"/>
              <a:cs typeface="+mn-cs"/>
            </a:rPr>
            <a:t>百万円減少したものの、公営企業債の元利償還金に対する繰入金が前年度より</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百万円増加したことにより、実質公債費比率（分子）は</a:t>
          </a:r>
          <a:r>
            <a:rPr kumimoji="1" lang="en-US" altLang="ja-JP" sz="1200">
              <a:solidFill>
                <a:schemeClr val="dk1"/>
              </a:solidFill>
              <a:effectLst/>
              <a:latin typeface="+mn-lt"/>
              <a:ea typeface="+mn-ea"/>
              <a:cs typeface="+mn-cs"/>
            </a:rPr>
            <a:t>195</a:t>
          </a:r>
          <a:r>
            <a:rPr kumimoji="1" lang="ja-JP" altLang="ja-JP" sz="1200">
              <a:solidFill>
                <a:schemeClr val="dk1"/>
              </a:solidFill>
              <a:effectLst/>
              <a:latin typeface="+mn-lt"/>
              <a:ea typeface="+mn-ea"/>
              <a:cs typeface="+mn-cs"/>
            </a:rPr>
            <a:t>百万円となった。今後も借入額の抑制等で実質公債費比率の減に努める。</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満期一括償還地方債は利用していない。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本年度の将来負担比率の分子は、前年度に比べて</a:t>
          </a:r>
          <a:r>
            <a:rPr kumimoji="1" lang="en-US" altLang="ja-JP" sz="1200">
              <a:solidFill>
                <a:schemeClr val="dk1"/>
              </a:solidFill>
              <a:effectLst/>
              <a:latin typeface="+mn-lt"/>
              <a:ea typeface="+mn-ea"/>
              <a:cs typeface="+mn-cs"/>
            </a:rPr>
            <a:t>109</a:t>
          </a:r>
          <a:r>
            <a:rPr kumimoji="1" lang="ja-JP" altLang="ja-JP" sz="1200">
              <a:solidFill>
                <a:schemeClr val="dk1"/>
              </a:solidFill>
              <a:effectLst/>
              <a:latin typeface="+mn-lt"/>
              <a:ea typeface="+mn-ea"/>
              <a:cs typeface="+mn-cs"/>
            </a:rPr>
            <a:t>百万円の増となった。これは、</a:t>
          </a:r>
          <a:r>
            <a:rPr kumimoji="1" lang="ja-JP" altLang="en-US" sz="1200">
              <a:solidFill>
                <a:schemeClr val="dk1"/>
              </a:solidFill>
              <a:effectLst/>
              <a:latin typeface="+mn-lt"/>
              <a:ea typeface="+mn-ea"/>
              <a:cs typeface="+mn-cs"/>
            </a:rPr>
            <a:t>廃棄物処理施設の長寿命化改修</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道路橋梁の整備</a:t>
          </a:r>
          <a:r>
            <a:rPr kumimoji="1" lang="ja-JP" altLang="ja-JP" sz="1200">
              <a:solidFill>
                <a:schemeClr val="dk1"/>
              </a:solidFill>
              <a:effectLst/>
              <a:latin typeface="+mn-lt"/>
              <a:ea typeface="+mn-ea"/>
              <a:cs typeface="+mn-cs"/>
            </a:rPr>
            <a:t>などの事業により、</a:t>
          </a:r>
          <a:r>
            <a:rPr kumimoji="1" lang="ja-JP" altLang="ja-JP" sz="1200" b="0">
              <a:solidFill>
                <a:schemeClr val="dk1"/>
              </a:solidFill>
              <a:effectLst/>
              <a:latin typeface="+mn-lt"/>
              <a:ea typeface="+mn-ea"/>
              <a:cs typeface="+mn-cs"/>
            </a:rPr>
            <a:t>一般会計等に係る地方債の現在高は</a:t>
          </a:r>
          <a:r>
            <a:rPr kumimoji="1" lang="en-US" altLang="ja-JP" sz="1200" b="0">
              <a:solidFill>
                <a:schemeClr val="dk1"/>
              </a:solidFill>
              <a:effectLst/>
              <a:latin typeface="+mn-lt"/>
              <a:ea typeface="+mn-ea"/>
              <a:cs typeface="+mn-cs"/>
            </a:rPr>
            <a:t>145</a:t>
          </a:r>
          <a:r>
            <a:rPr kumimoji="1" lang="ja-JP" altLang="ja-JP" sz="1200" b="0">
              <a:solidFill>
                <a:schemeClr val="dk1"/>
              </a:solidFill>
              <a:effectLst/>
              <a:latin typeface="+mn-lt"/>
              <a:ea typeface="+mn-ea"/>
              <a:cs typeface="+mn-cs"/>
            </a:rPr>
            <a:t>百万円増加したことによるものである。今後は借入額の抑制等で将来負担比率分子の減に努める。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ja-JP" sz="1400">
              <a:solidFill>
                <a:schemeClr val="tx1"/>
              </a:solidFill>
              <a:effectLst/>
              <a:latin typeface="+mn-lt"/>
              <a:ea typeface="+mn-ea"/>
              <a:cs typeface="+mn-cs"/>
            </a:rPr>
            <a:t>予定されている庁舎建設に伴い、庁舎整備基金に</a:t>
          </a:r>
          <a:r>
            <a:rPr kumimoji="1" lang="en-US" altLang="ja-JP" sz="1400">
              <a:solidFill>
                <a:schemeClr val="tx1"/>
              </a:solidFill>
              <a:effectLst/>
              <a:latin typeface="+mn-lt"/>
              <a:ea typeface="+mn-ea"/>
              <a:cs typeface="+mn-cs"/>
            </a:rPr>
            <a:t>240</a:t>
          </a:r>
          <a:r>
            <a:rPr kumimoji="1" lang="ja-JP" altLang="ja-JP" sz="1400">
              <a:solidFill>
                <a:schemeClr val="tx1"/>
              </a:solidFill>
              <a:effectLst/>
              <a:latin typeface="+mn-lt"/>
              <a:ea typeface="+mn-ea"/>
              <a:cs typeface="+mn-cs"/>
            </a:rPr>
            <a:t>百万円と繰替運用による利子を積み立てた一方、「まちづくり事業基金」</a:t>
          </a:r>
          <a:endParaRPr lang="ja-JP" altLang="ja-JP" sz="1400">
            <a:solidFill>
              <a:schemeClr val="tx1"/>
            </a:solidFill>
            <a:effectLst/>
          </a:endParaRPr>
        </a:p>
        <a:p>
          <a:r>
            <a:rPr kumimoji="1" lang="ja-JP" altLang="ja-JP" sz="1400">
              <a:solidFill>
                <a:schemeClr val="tx1"/>
              </a:solidFill>
              <a:effectLst/>
              <a:latin typeface="+mn-lt"/>
              <a:ea typeface="+mn-ea"/>
              <a:cs typeface="+mn-cs"/>
            </a:rPr>
            <a:t>　から</a:t>
          </a:r>
          <a:r>
            <a:rPr kumimoji="1" lang="en-US" altLang="ja-JP" sz="1400">
              <a:solidFill>
                <a:schemeClr val="tx1"/>
              </a:solidFill>
              <a:effectLst/>
              <a:latin typeface="+mn-lt"/>
              <a:ea typeface="+mn-ea"/>
              <a:cs typeface="+mn-cs"/>
            </a:rPr>
            <a:t>121</a:t>
          </a:r>
          <a:r>
            <a:rPr kumimoji="1" lang="ja-JP" altLang="ja-JP" sz="1400">
              <a:solidFill>
                <a:schemeClr val="tx1"/>
              </a:solidFill>
              <a:effectLst/>
              <a:latin typeface="+mn-lt"/>
              <a:ea typeface="+mn-ea"/>
              <a:cs typeface="+mn-cs"/>
            </a:rPr>
            <a:t>百万円、「社会福祉事業振興基金」から</a:t>
          </a:r>
          <a:r>
            <a:rPr kumimoji="1" lang="en-US" altLang="ja-JP" sz="1400">
              <a:solidFill>
                <a:schemeClr val="tx1"/>
              </a:solidFill>
              <a:effectLst/>
              <a:latin typeface="+mn-lt"/>
              <a:ea typeface="+mn-ea"/>
              <a:cs typeface="+mn-cs"/>
            </a:rPr>
            <a:t>33</a:t>
          </a:r>
          <a:r>
            <a:rPr kumimoji="1" lang="ja-JP" altLang="ja-JP" sz="1400">
              <a:solidFill>
                <a:schemeClr val="tx1"/>
              </a:solidFill>
              <a:effectLst/>
              <a:latin typeface="+mn-lt"/>
              <a:ea typeface="+mn-ea"/>
              <a:cs typeface="+mn-cs"/>
            </a:rPr>
            <a:t>百万円を取り崩し各事業に充当したこと等により、基</a:t>
          </a:r>
          <a:r>
            <a:rPr kumimoji="1" lang="ja-JP" altLang="ja-JP" sz="1400">
              <a:solidFill>
                <a:schemeClr val="dk1"/>
              </a:solidFill>
              <a:effectLst/>
              <a:latin typeface="+mn-lt"/>
              <a:ea typeface="+mn-ea"/>
              <a:cs typeface="+mn-cs"/>
            </a:rPr>
            <a:t>金全体としては平成</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年度にかけて</a:t>
          </a:r>
          <a:r>
            <a:rPr kumimoji="1" lang="en-US" altLang="ja-JP" sz="1400">
              <a:solidFill>
                <a:schemeClr val="dk1"/>
              </a:solidFill>
              <a:effectLst/>
              <a:latin typeface="+mn-lt"/>
              <a:ea typeface="+mn-ea"/>
              <a:cs typeface="+mn-cs"/>
            </a:rPr>
            <a:t>197</a:t>
          </a:r>
          <a:r>
            <a:rPr kumimoji="1" lang="ja-JP" altLang="ja-JP" sz="1400">
              <a:solidFill>
                <a:schemeClr val="dk1"/>
              </a:solidFill>
              <a:effectLst/>
              <a:latin typeface="+mn-lt"/>
              <a:ea typeface="+mn-ea"/>
              <a:cs typeface="+mn-cs"/>
            </a:rPr>
            <a:t>百万円ほどの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過去の実績等を踏まえ、安易に基金による補てんに頼ることないように健全な財政運営を心がける。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　</a:t>
          </a:r>
          <a:endParaRPr lang="ja-JP" altLang="ja-JP" sz="1400">
            <a:effectLst/>
          </a:endParaRPr>
        </a:p>
        <a:p>
          <a:r>
            <a:rPr kumimoji="1" lang="ja-JP" altLang="ja-JP" sz="1400">
              <a:solidFill>
                <a:schemeClr val="dk1"/>
              </a:solidFill>
              <a:effectLst/>
              <a:latin typeface="+mn-lt"/>
              <a:ea typeface="+mn-ea"/>
              <a:cs typeface="+mn-cs"/>
            </a:rPr>
            <a:t>　庁舎整備基金：市役所庁舎建設に要する資金に充てる。</a:t>
          </a:r>
          <a:endParaRPr lang="ja-JP" altLang="ja-JP" sz="1400">
            <a:effectLst/>
          </a:endParaRPr>
        </a:p>
        <a:p>
          <a:r>
            <a:rPr kumimoji="1" lang="ja-JP" altLang="ja-JP" sz="1400">
              <a:solidFill>
                <a:schemeClr val="dk1"/>
              </a:solidFill>
              <a:effectLst/>
              <a:latin typeface="+mn-lt"/>
              <a:ea typeface="+mn-ea"/>
              <a:cs typeface="+mn-cs"/>
            </a:rPr>
            <a:t>　まちづくり事業基金：地域の特色を生かした活力あるまちづくりの推進を図る資金に充てる。</a:t>
          </a:r>
          <a:endParaRPr lang="ja-JP" altLang="ja-JP" sz="1400">
            <a:effectLst/>
          </a:endParaRPr>
        </a:p>
        <a:p>
          <a:r>
            <a:rPr kumimoji="1" lang="ja-JP" altLang="ja-JP" sz="1400">
              <a:solidFill>
                <a:schemeClr val="dk1"/>
              </a:solidFill>
              <a:effectLst/>
              <a:latin typeface="+mn-lt"/>
              <a:ea typeface="+mn-ea"/>
              <a:cs typeface="+mn-cs"/>
            </a:rPr>
            <a:t>　社会福祉事業振興基金：社会福祉の振興を図る資金に充てる。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　</a:t>
          </a:r>
          <a:endParaRPr lang="ja-JP" altLang="ja-JP" sz="1400">
            <a:effectLst/>
          </a:endParaRPr>
        </a:p>
        <a:p>
          <a:r>
            <a:rPr kumimoji="1" lang="ja-JP" altLang="ja-JP" sz="1400">
              <a:solidFill>
                <a:schemeClr val="dk1"/>
              </a:solidFill>
              <a:effectLst/>
              <a:latin typeface="+mn-lt"/>
              <a:ea typeface="+mn-ea"/>
              <a:cs typeface="+mn-cs"/>
            </a:rPr>
            <a:t>　庁舎整備基金：市庁舎建設に向けて、</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千万</a:t>
          </a:r>
          <a:r>
            <a:rPr kumimoji="1" lang="ja-JP" altLang="ja-JP" sz="1400">
              <a:solidFill>
                <a:schemeClr val="dk1"/>
              </a:solidFill>
              <a:effectLst/>
              <a:latin typeface="+mn-lt"/>
              <a:ea typeface="+mn-ea"/>
              <a:cs typeface="+mn-cs"/>
            </a:rPr>
            <a:t>円と繰替運用による利子を積み立てたため。</a:t>
          </a:r>
          <a:endParaRPr lang="ja-JP" altLang="ja-JP" sz="1400">
            <a:effectLst/>
          </a:endParaRPr>
        </a:p>
        <a:p>
          <a:r>
            <a:rPr kumimoji="1" lang="ja-JP" altLang="ja-JP" sz="1400">
              <a:solidFill>
                <a:schemeClr val="dk1"/>
              </a:solidFill>
              <a:effectLst/>
              <a:latin typeface="+mn-lt"/>
              <a:ea typeface="+mn-ea"/>
              <a:cs typeface="+mn-cs"/>
            </a:rPr>
            <a:t>　まちづくり事業基金：</a:t>
          </a:r>
          <a:r>
            <a:rPr kumimoji="1" lang="ja-JP" altLang="en-US" sz="1400">
              <a:solidFill>
                <a:schemeClr val="tx1"/>
              </a:solidFill>
              <a:effectLst/>
              <a:latin typeface="+mn-lt"/>
              <a:ea typeface="+mn-ea"/>
              <a:cs typeface="+mn-cs"/>
            </a:rPr>
            <a:t>図書購入費</a:t>
          </a:r>
          <a:r>
            <a:rPr kumimoji="1" lang="ja-JP" altLang="ja-JP" sz="1400">
              <a:solidFill>
                <a:schemeClr val="tx1"/>
              </a:solidFill>
              <a:effectLst/>
              <a:latin typeface="+mn-lt"/>
              <a:ea typeface="+mn-ea"/>
              <a:cs typeface="+mn-cs"/>
            </a:rPr>
            <a:t>や</a:t>
          </a:r>
          <a:r>
            <a:rPr kumimoji="1" lang="ja-JP" altLang="en-US" sz="1400">
              <a:solidFill>
                <a:schemeClr val="tx1"/>
              </a:solidFill>
              <a:effectLst/>
              <a:latin typeface="+mn-lt"/>
              <a:ea typeface="+mn-ea"/>
              <a:cs typeface="+mn-cs"/>
            </a:rPr>
            <a:t>図書館備品購入費</a:t>
          </a:r>
          <a:r>
            <a:rPr kumimoji="1" lang="ja-JP" altLang="ja-JP" sz="1400">
              <a:solidFill>
                <a:schemeClr val="tx1"/>
              </a:solidFill>
              <a:effectLst/>
              <a:latin typeface="+mn-lt"/>
              <a:ea typeface="+mn-ea"/>
              <a:cs typeface="+mn-cs"/>
            </a:rPr>
            <a:t>などに伴い</a:t>
          </a:r>
          <a:r>
            <a:rPr kumimoji="1" lang="en-US" altLang="ja-JP" sz="1400">
              <a:solidFill>
                <a:schemeClr val="dk1"/>
              </a:solidFill>
              <a:effectLst/>
              <a:latin typeface="+mn-lt"/>
              <a:ea typeface="+mn-ea"/>
              <a:cs typeface="+mn-cs"/>
            </a:rPr>
            <a:t>121</a:t>
          </a:r>
          <a:r>
            <a:rPr kumimoji="1" lang="ja-JP" altLang="ja-JP" sz="1400">
              <a:solidFill>
                <a:schemeClr val="dk1"/>
              </a:solidFill>
              <a:effectLst/>
              <a:latin typeface="+mn-lt"/>
              <a:ea typeface="+mn-ea"/>
              <a:cs typeface="+mn-cs"/>
            </a:rPr>
            <a:t>百万円を取り崩したが、まちづくり事業に対する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ふるさと応援寄附金を</a:t>
          </a:r>
          <a:r>
            <a:rPr kumimoji="1" lang="en-US" altLang="ja-JP" sz="1400">
              <a:solidFill>
                <a:schemeClr val="dk1"/>
              </a:solidFill>
              <a:effectLst/>
              <a:latin typeface="+mn-lt"/>
              <a:ea typeface="+mn-ea"/>
              <a:cs typeface="+mn-cs"/>
            </a:rPr>
            <a:t>178</a:t>
          </a:r>
          <a:r>
            <a:rPr kumimoji="1" lang="ja-JP" altLang="ja-JP" sz="1400">
              <a:solidFill>
                <a:schemeClr val="dk1"/>
              </a:solidFill>
              <a:effectLst/>
              <a:latin typeface="+mn-lt"/>
              <a:ea typeface="+mn-ea"/>
              <a:cs typeface="+mn-cs"/>
            </a:rPr>
            <a:t>百万円を積み立てた</a:t>
          </a:r>
          <a:r>
            <a:rPr kumimoji="1" lang="ja-JP" altLang="en-US" sz="1400">
              <a:solidFill>
                <a:schemeClr val="dk1"/>
              </a:solidFill>
              <a:effectLst/>
              <a:latin typeface="+mn-lt"/>
              <a:ea typeface="+mn-ea"/>
              <a:cs typeface="+mn-cs"/>
            </a:rPr>
            <a:t>ことにより</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57</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社会福祉事業振興基金：</a:t>
          </a:r>
          <a:r>
            <a:rPr kumimoji="1" lang="ja-JP" altLang="ja-JP" sz="1400">
              <a:solidFill>
                <a:schemeClr val="tx1"/>
              </a:solidFill>
              <a:effectLst/>
              <a:latin typeface="+mn-lt"/>
              <a:ea typeface="+mn-ea"/>
              <a:cs typeface="+mn-cs"/>
            </a:rPr>
            <a:t>病児・病後児保育運営管理などに伴い</a:t>
          </a:r>
          <a:r>
            <a:rPr kumimoji="1" lang="en-US" altLang="ja-JP" sz="1400">
              <a:solidFill>
                <a:schemeClr val="tx1"/>
              </a:solidFill>
              <a:effectLst/>
              <a:latin typeface="+mn-lt"/>
              <a:ea typeface="+mn-ea"/>
              <a:cs typeface="+mn-cs"/>
            </a:rPr>
            <a:t>33</a:t>
          </a:r>
          <a:r>
            <a:rPr kumimoji="1" lang="ja-JP" altLang="ja-JP" sz="1400">
              <a:solidFill>
                <a:schemeClr val="tx1"/>
              </a:solidFill>
              <a:effectLst/>
              <a:latin typeface="+mn-lt"/>
              <a:ea typeface="+mn-ea"/>
              <a:cs typeface="+mn-cs"/>
            </a:rPr>
            <a:t>百万円</a:t>
          </a:r>
          <a:r>
            <a:rPr kumimoji="1" lang="ja-JP" altLang="ja-JP" sz="1400">
              <a:solidFill>
                <a:schemeClr val="dk1"/>
              </a:solidFill>
              <a:effectLst/>
              <a:latin typeface="+mn-lt"/>
              <a:ea typeface="+mn-ea"/>
              <a:cs typeface="+mn-cs"/>
            </a:rPr>
            <a:t>を取り崩したが、社会福祉事業に対するふるさと応援</a:t>
          </a:r>
          <a:endParaRPr lang="ja-JP" altLang="ja-JP" sz="1400">
            <a:effectLst/>
          </a:endParaRPr>
        </a:p>
        <a:p>
          <a:r>
            <a:rPr kumimoji="1" lang="ja-JP" altLang="ja-JP" sz="1400">
              <a:solidFill>
                <a:schemeClr val="dk1"/>
              </a:solidFill>
              <a:effectLst/>
              <a:latin typeface="+mn-lt"/>
              <a:ea typeface="+mn-ea"/>
              <a:cs typeface="+mn-cs"/>
            </a:rPr>
            <a:t>　　　　　　　　　　　　寄附金を</a:t>
          </a:r>
          <a:r>
            <a:rPr kumimoji="1" lang="en-US" altLang="ja-JP" sz="1400">
              <a:solidFill>
                <a:schemeClr val="dk1"/>
              </a:solidFill>
              <a:effectLst/>
              <a:latin typeface="+mn-lt"/>
              <a:ea typeface="+mn-ea"/>
              <a:cs typeface="+mn-cs"/>
            </a:rPr>
            <a:t>67</a:t>
          </a:r>
          <a:r>
            <a:rPr kumimoji="1" lang="ja-JP" altLang="ja-JP" sz="1400">
              <a:solidFill>
                <a:schemeClr val="dk1"/>
              </a:solidFill>
              <a:effectLst/>
              <a:latin typeface="+mn-lt"/>
              <a:ea typeface="+mn-ea"/>
              <a:cs typeface="+mn-cs"/>
            </a:rPr>
            <a:t>百万円積み立てたことにより、</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百万円の増額となった。</a:t>
          </a:r>
          <a:endParaRPr lang="ja-JP" altLang="ja-JP" sz="1400">
            <a:effectLst/>
          </a:endParaRPr>
        </a:p>
        <a:p>
          <a:r>
            <a:rPr kumimoji="1" lang="ja-JP" altLang="ja-JP" sz="1400">
              <a:solidFill>
                <a:schemeClr val="dk1"/>
              </a:solidFill>
              <a:effectLst/>
              <a:latin typeface="+mn-lt"/>
              <a:ea typeface="+mn-ea"/>
              <a:cs typeface="+mn-cs"/>
            </a:rPr>
            <a:t>（今後の方針）　</a:t>
          </a:r>
          <a:endParaRPr lang="ja-JP" altLang="ja-JP" sz="1400">
            <a:effectLst/>
          </a:endParaRPr>
        </a:p>
        <a:p>
          <a:r>
            <a:rPr kumimoji="1" lang="ja-JP" altLang="ja-JP" sz="1400">
              <a:solidFill>
                <a:schemeClr val="dk1"/>
              </a:solidFill>
              <a:effectLst/>
              <a:latin typeface="+mn-lt"/>
              <a:ea typeface="+mn-ea"/>
              <a:cs typeface="+mn-cs"/>
            </a:rPr>
            <a:t>　庁舎整備基金：</a:t>
          </a:r>
          <a:r>
            <a:rPr kumimoji="1" lang="en-US" altLang="ja-JP" sz="1400">
              <a:solidFill>
                <a:schemeClr val="dk1"/>
              </a:solidFill>
              <a:effectLst/>
              <a:latin typeface="+mn-lt"/>
              <a:ea typeface="+mn-ea"/>
              <a:cs typeface="+mn-cs"/>
            </a:rPr>
            <a:t>H31</a:t>
          </a:r>
          <a:r>
            <a:rPr kumimoji="1" lang="ja-JP" altLang="en-US" sz="1400">
              <a:solidFill>
                <a:schemeClr val="dk1"/>
              </a:solidFill>
              <a:effectLst/>
              <a:latin typeface="+mn-lt"/>
              <a:ea typeface="+mn-ea"/>
              <a:cs typeface="+mn-cs"/>
            </a:rPr>
            <a:t>年度から工事が始まる</a:t>
          </a:r>
          <a:r>
            <a:rPr kumimoji="1" lang="ja-JP" altLang="ja-JP" sz="1400">
              <a:solidFill>
                <a:schemeClr val="dk1"/>
              </a:solidFill>
              <a:effectLst/>
              <a:latin typeface="+mn-lt"/>
              <a:ea typeface="+mn-ea"/>
              <a:cs typeface="+mn-cs"/>
            </a:rPr>
            <a:t>市庁舎建設</a:t>
          </a:r>
          <a:r>
            <a:rPr kumimoji="1" lang="ja-JP" altLang="en-US" sz="1400">
              <a:solidFill>
                <a:schemeClr val="dk1"/>
              </a:solidFill>
              <a:effectLst/>
              <a:latin typeface="+mn-lt"/>
              <a:ea typeface="+mn-ea"/>
              <a:cs typeface="+mn-cs"/>
            </a:rPr>
            <a:t>事業での、一般財源に対し基金を充当する予定</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まちづくり事業基金：今後実施されるまちづくり事業に対し、充当する予定。</a:t>
          </a:r>
          <a:endParaRPr lang="ja-JP" altLang="ja-JP" sz="1400">
            <a:effectLst/>
          </a:endParaRPr>
        </a:p>
        <a:p>
          <a:r>
            <a:rPr kumimoji="1" lang="ja-JP" altLang="ja-JP" sz="1400">
              <a:solidFill>
                <a:schemeClr val="dk1"/>
              </a:solidFill>
              <a:effectLst/>
              <a:latin typeface="+mn-lt"/>
              <a:ea typeface="+mn-ea"/>
              <a:cs typeface="+mn-cs"/>
            </a:rPr>
            <a:t>　社会福祉事業振興基金：今後実施される社会福祉事業に対し、充当する予定。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ja-JP"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30</a:t>
          </a:r>
          <a:r>
            <a:rPr kumimoji="1" lang="ja-JP" altLang="ja-JP" sz="1400">
              <a:solidFill>
                <a:schemeClr val="tx1"/>
              </a:solidFill>
              <a:effectLst/>
              <a:latin typeface="+mn-lt"/>
              <a:ea typeface="+mn-ea"/>
              <a:cs typeface="+mn-cs"/>
            </a:rPr>
            <a:t>年度は</a:t>
          </a:r>
          <a:r>
            <a:rPr kumimoji="1" lang="ja-JP" altLang="en-US" sz="1400">
              <a:solidFill>
                <a:schemeClr val="tx1"/>
              </a:solidFill>
              <a:effectLst/>
              <a:latin typeface="+mn-lt"/>
              <a:ea typeface="+mn-ea"/>
              <a:cs typeface="+mn-cs"/>
            </a:rPr>
            <a:t>ふるさと応援寄附金に要する経費（寄附金謝礼、手数料）</a:t>
          </a:r>
          <a:r>
            <a:rPr kumimoji="1" lang="ja-JP" altLang="ja-JP" sz="1400">
              <a:solidFill>
                <a:schemeClr val="tx1"/>
              </a:solidFill>
              <a:effectLst/>
              <a:latin typeface="+mn-lt"/>
              <a:ea typeface="+mn-ea"/>
              <a:cs typeface="+mn-cs"/>
            </a:rPr>
            <a:t>が増加したこと</a:t>
          </a:r>
          <a:r>
            <a:rPr kumimoji="1" lang="ja-JP" altLang="en-US" sz="1400">
              <a:solidFill>
                <a:schemeClr val="tx1"/>
              </a:solidFill>
              <a:effectLst/>
              <a:latin typeface="+mn-lt"/>
              <a:ea typeface="+mn-ea"/>
              <a:cs typeface="+mn-cs"/>
            </a:rPr>
            <a:t>など</a:t>
          </a:r>
          <a:r>
            <a:rPr kumimoji="1" lang="ja-JP" altLang="ja-JP" sz="1400">
              <a:solidFill>
                <a:schemeClr val="tx1"/>
              </a:solidFill>
              <a:effectLst/>
              <a:latin typeface="+mn-lt"/>
              <a:ea typeface="+mn-ea"/>
              <a:cs typeface="+mn-cs"/>
            </a:rPr>
            <a:t>により</a:t>
          </a:r>
          <a:r>
            <a:rPr kumimoji="1" lang="ja-JP" altLang="en-US"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29</a:t>
          </a:r>
          <a:r>
            <a:rPr kumimoji="1" lang="ja-JP" altLang="ja-JP" sz="1400">
              <a:solidFill>
                <a:schemeClr val="tx1"/>
              </a:solidFill>
              <a:effectLst/>
              <a:latin typeface="+mn-lt"/>
              <a:ea typeface="+mn-ea"/>
              <a:cs typeface="+mn-cs"/>
            </a:rPr>
            <a:t>年度に比べ基金残高が</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138</a:t>
          </a:r>
          <a:r>
            <a:rPr kumimoji="1" lang="ja-JP" altLang="ja-JP" sz="1400">
              <a:solidFill>
                <a:schemeClr val="tx1"/>
              </a:solidFill>
              <a:effectLst/>
              <a:latin typeface="+mn-lt"/>
              <a:ea typeface="+mn-ea"/>
              <a:cs typeface="+mn-cs"/>
            </a:rPr>
            <a:t>百万円減少した。</a:t>
          </a:r>
          <a:endParaRPr kumimoji="1" lang="en-US" altLang="ja-JP" sz="1400">
            <a:solidFill>
              <a:schemeClr val="tx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災害への備え等のため、基金残高が標準財政規模の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％となる約</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億円程度を維持できるよう、健全な財政運営を心がける。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取り崩しや積み立てもしていないため大きな増減はなく、繰替運用の利子のみ積み立てている。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今後迎えるであろう地方債償還額の増大に備える。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本年度は前年度から</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％増加し</a:t>
          </a:r>
          <a:r>
            <a:rPr kumimoji="1" lang="en-US" altLang="ja-JP" sz="1400">
              <a:latin typeface="ＭＳ Ｐゴシック" panose="020B0600070205080204" pitchFamily="50" charset="-128"/>
              <a:ea typeface="ＭＳ Ｐゴシック" panose="020B0600070205080204" pitchFamily="50" charset="-128"/>
            </a:rPr>
            <a:t>50.6</a:t>
          </a:r>
          <a:r>
            <a:rPr kumimoji="1" lang="ja-JP" altLang="en-US" sz="1400">
              <a:latin typeface="ＭＳ Ｐゴシック" panose="020B0600070205080204" pitchFamily="50" charset="-128"/>
              <a:ea typeface="ＭＳ Ｐゴシック" panose="020B0600070205080204" pitchFamily="50" charset="-128"/>
            </a:rPr>
            <a:t>％となっているが、類似団体平均に比べて、</a:t>
          </a:r>
          <a:r>
            <a:rPr kumimoji="1" lang="en-US" altLang="ja-JP" sz="1400">
              <a:latin typeface="ＭＳ Ｐゴシック" panose="020B0600070205080204" pitchFamily="50" charset="-128"/>
              <a:ea typeface="ＭＳ Ｐゴシック" panose="020B0600070205080204" pitchFamily="50" charset="-128"/>
            </a:rPr>
            <a:t>8.6</a:t>
          </a:r>
          <a:r>
            <a:rPr kumimoji="1" lang="ja-JP" altLang="en-US" sz="1400">
              <a:latin typeface="ＭＳ Ｐゴシック" panose="020B0600070205080204" pitchFamily="50" charset="-128"/>
              <a:ea typeface="ＭＳ Ｐゴシック" panose="020B0600070205080204" pitchFamily="50" charset="-128"/>
            </a:rPr>
            <a:t>％低くなっている。これは、市内の各公共施設の耐震化工事を行い、より長く利用できるようにしたためである。今後も老朽化と修繕費用の度合いを考慮し、施設を整備していく。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62018</xdr:rowOff>
    </xdr:from>
    <xdr:to>
      <xdr:col>23</xdr:col>
      <xdr:colOff>136525</xdr:colOff>
      <xdr:row>32</xdr:row>
      <xdr:rowOff>163618</xdr:rowOff>
    </xdr:to>
    <xdr:sp macro="" textlink="">
      <xdr:nvSpPr>
        <xdr:cNvPr id="79" name="楕円 78"/>
        <xdr:cNvSpPr/>
      </xdr:nvSpPr>
      <xdr:spPr>
        <a:xfrm>
          <a:off x="47117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40445</xdr:rowOff>
    </xdr:from>
    <xdr:ext cx="405111" cy="259045"/>
    <xdr:sp macro="" textlink="">
      <xdr:nvSpPr>
        <xdr:cNvPr id="80" name="有形固定資産減価償却率該当値テキスト"/>
        <xdr:cNvSpPr txBox="1"/>
      </xdr:nvSpPr>
      <xdr:spPr>
        <a:xfrm>
          <a:off x="4813300" y="6298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98002</xdr:rowOff>
    </xdr:from>
    <xdr:to>
      <xdr:col>19</xdr:col>
      <xdr:colOff>187325</xdr:colOff>
      <xdr:row>33</xdr:row>
      <xdr:rowOff>28152</xdr:rowOff>
    </xdr:to>
    <xdr:sp macro="" textlink="">
      <xdr:nvSpPr>
        <xdr:cNvPr id="81" name="楕円 80"/>
        <xdr:cNvSpPr/>
      </xdr:nvSpPr>
      <xdr:spPr>
        <a:xfrm>
          <a:off x="4000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112818</xdr:rowOff>
    </xdr:from>
    <xdr:to>
      <xdr:col>23</xdr:col>
      <xdr:colOff>85725</xdr:colOff>
      <xdr:row>32</xdr:row>
      <xdr:rowOff>148802</xdr:rowOff>
    </xdr:to>
    <xdr:cxnSp macro="">
      <xdr:nvCxnSpPr>
        <xdr:cNvPr id="82" name="直線コネクタ 81"/>
        <xdr:cNvCxnSpPr/>
      </xdr:nvCxnSpPr>
      <xdr:spPr>
        <a:xfrm flipV="1">
          <a:off x="4051300" y="637074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3" name="楕円 82"/>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148802</xdr:rowOff>
    </xdr:from>
    <xdr:to>
      <xdr:col>19</xdr:col>
      <xdr:colOff>136525</xdr:colOff>
      <xdr:row>33</xdr:row>
      <xdr:rowOff>34925</xdr:rowOff>
    </xdr:to>
    <xdr:cxnSp macro="">
      <xdr:nvCxnSpPr>
        <xdr:cNvPr id="84" name="直線コネクタ 83"/>
        <xdr:cNvCxnSpPr/>
      </xdr:nvCxnSpPr>
      <xdr:spPr>
        <a:xfrm flipV="1">
          <a:off x="3289300" y="640672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41698</xdr:rowOff>
    </xdr:from>
    <xdr:to>
      <xdr:col>11</xdr:col>
      <xdr:colOff>187325</xdr:colOff>
      <xdr:row>33</xdr:row>
      <xdr:rowOff>143298</xdr:rowOff>
    </xdr:to>
    <xdr:sp macro="" textlink="">
      <xdr:nvSpPr>
        <xdr:cNvPr id="85" name="楕円 84"/>
        <xdr:cNvSpPr/>
      </xdr:nvSpPr>
      <xdr:spPr>
        <a:xfrm>
          <a:off x="2476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34925</xdr:rowOff>
    </xdr:from>
    <xdr:to>
      <xdr:col>15</xdr:col>
      <xdr:colOff>136525</xdr:colOff>
      <xdr:row>33</xdr:row>
      <xdr:rowOff>92498</xdr:rowOff>
    </xdr:to>
    <xdr:cxnSp macro="">
      <xdr:nvCxnSpPr>
        <xdr:cNvPr id="86" name="直線コネクタ 85"/>
        <xdr:cNvCxnSpPr/>
      </xdr:nvCxnSpPr>
      <xdr:spPr>
        <a:xfrm flipV="1">
          <a:off x="2527300" y="64643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9"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19279</xdr:rowOff>
    </xdr:from>
    <xdr:ext cx="405111" cy="259045"/>
    <xdr:sp macro="" textlink="">
      <xdr:nvSpPr>
        <xdr:cNvPr id="90" name="n_1mainValue有形固定資産減価償却率"/>
        <xdr:cNvSpPr txBox="1"/>
      </xdr:nvSpPr>
      <xdr:spPr>
        <a:xfrm>
          <a:off x="38360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91" name="n_2main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134425</xdr:rowOff>
    </xdr:from>
    <xdr:ext cx="405111" cy="259045"/>
    <xdr:sp macro="" textlink="">
      <xdr:nvSpPr>
        <xdr:cNvPr id="92" name="n_3mainValue有形固定資産減価償却率"/>
        <xdr:cNvSpPr txBox="1"/>
      </xdr:nvSpPr>
      <xdr:spPr>
        <a:xfrm>
          <a:off x="2324744" y="656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本年度は前年度から</a:t>
          </a:r>
          <a:r>
            <a:rPr kumimoji="1" lang="en-US" altLang="ja-JP" sz="1400">
              <a:latin typeface="ＭＳ Ｐゴシック" panose="020B0600070205080204" pitchFamily="50" charset="-128"/>
              <a:ea typeface="ＭＳ Ｐゴシック" panose="020B0600070205080204" pitchFamily="50" charset="-128"/>
            </a:rPr>
            <a:t>27.5</a:t>
          </a:r>
          <a:r>
            <a:rPr kumimoji="1" lang="ja-JP" altLang="en-US" sz="1400">
              <a:latin typeface="ＭＳ Ｐゴシック" panose="020B0600070205080204" pitchFamily="50" charset="-128"/>
              <a:ea typeface="ＭＳ Ｐゴシック" panose="020B0600070205080204" pitchFamily="50" charset="-128"/>
            </a:rPr>
            <a:t>％増加し</a:t>
          </a:r>
          <a:r>
            <a:rPr kumimoji="1" lang="en-US" altLang="ja-JP" sz="1400">
              <a:latin typeface="ＭＳ Ｐゴシック" panose="020B0600070205080204" pitchFamily="50" charset="-128"/>
              <a:ea typeface="ＭＳ Ｐゴシック" panose="020B0600070205080204" pitchFamily="50" charset="-128"/>
            </a:rPr>
            <a:t>617.0</a:t>
          </a:r>
          <a:r>
            <a:rPr kumimoji="1" lang="ja-JP" altLang="en-US" sz="1400">
              <a:latin typeface="ＭＳ Ｐゴシック" panose="020B0600070205080204" pitchFamily="50" charset="-128"/>
              <a:ea typeface="ＭＳ Ｐゴシック" panose="020B0600070205080204" pitchFamily="50" charset="-128"/>
            </a:rPr>
            <a:t>％となっているが、類似団体と比べて、</a:t>
          </a:r>
          <a:r>
            <a:rPr kumimoji="1" lang="en-US" altLang="ja-JP" sz="1400">
              <a:latin typeface="ＭＳ Ｐゴシック" panose="020B0600070205080204" pitchFamily="50" charset="-128"/>
              <a:ea typeface="ＭＳ Ｐゴシック" panose="020B0600070205080204" pitchFamily="50" charset="-128"/>
            </a:rPr>
            <a:t>72.8</a:t>
          </a:r>
          <a:r>
            <a:rPr kumimoji="1" lang="ja-JP" altLang="en-US" sz="1400">
              <a:latin typeface="ＭＳ Ｐゴシック" panose="020B0600070205080204" pitchFamily="50" charset="-128"/>
              <a:ea typeface="ＭＳ Ｐゴシック" panose="020B0600070205080204" pitchFamily="50" charset="-128"/>
            </a:rPr>
            <a:t>％低くなっている。増加の原因としては主にクリーンプラザくるくる長寿命化事業に対する過疎対策事業債の起債により将来負担額が増えたことによる。今後も歳出や借入額の抑制するなど、健全な財政運営を心がけ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7"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36089</xdr:rowOff>
    </xdr:from>
    <xdr:to>
      <xdr:col>76</xdr:col>
      <xdr:colOff>73025</xdr:colOff>
      <xdr:row>30</xdr:row>
      <xdr:rowOff>137689</xdr:rowOff>
    </xdr:to>
    <xdr:sp macro="" textlink="">
      <xdr:nvSpPr>
        <xdr:cNvPr id="135" name="楕円 134"/>
        <xdr:cNvSpPr/>
      </xdr:nvSpPr>
      <xdr:spPr>
        <a:xfrm>
          <a:off x="147447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14516</xdr:rowOff>
    </xdr:from>
    <xdr:ext cx="469744" cy="259045"/>
    <xdr:sp macro="" textlink="">
      <xdr:nvSpPr>
        <xdr:cNvPr id="136" name="債務償還比率該当値テキスト"/>
        <xdr:cNvSpPr txBox="1"/>
      </xdr:nvSpPr>
      <xdr:spPr>
        <a:xfrm>
          <a:off x="14846300" y="59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85566</xdr:rowOff>
    </xdr:from>
    <xdr:to>
      <xdr:col>72</xdr:col>
      <xdr:colOff>123825</xdr:colOff>
      <xdr:row>31</xdr:row>
      <xdr:rowOff>15716</xdr:rowOff>
    </xdr:to>
    <xdr:sp macro="" textlink="">
      <xdr:nvSpPr>
        <xdr:cNvPr id="137" name="楕円 136"/>
        <xdr:cNvSpPr/>
      </xdr:nvSpPr>
      <xdr:spPr>
        <a:xfrm>
          <a:off x="14033500" y="60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86889</xdr:rowOff>
    </xdr:from>
    <xdr:to>
      <xdr:col>76</xdr:col>
      <xdr:colOff>22225</xdr:colOff>
      <xdr:row>30</xdr:row>
      <xdr:rowOff>136366</xdr:rowOff>
    </xdr:to>
    <xdr:cxnSp macro="">
      <xdr:nvCxnSpPr>
        <xdr:cNvPr id="138" name="直線コネクタ 137"/>
        <xdr:cNvCxnSpPr/>
      </xdr:nvCxnSpPr>
      <xdr:spPr>
        <a:xfrm flipV="1">
          <a:off x="14084300" y="6001914"/>
          <a:ext cx="711200" cy="4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9"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6843</xdr:rowOff>
    </xdr:from>
    <xdr:ext cx="469744" cy="259045"/>
    <xdr:sp macro="" textlink="">
      <xdr:nvSpPr>
        <xdr:cNvPr id="140" name="n_1mainValue債務償還比率"/>
        <xdr:cNvSpPr txBox="1"/>
      </xdr:nvSpPr>
      <xdr:spPr>
        <a:xfrm>
          <a:off x="13836727" y="60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101600</xdr:rowOff>
    </xdr:from>
    <xdr:to>
      <xdr:col>24</xdr:col>
      <xdr:colOff>114300</xdr:colOff>
      <xdr:row>41</xdr:row>
      <xdr:rowOff>31750</xdr:rowOff>
    </xdr:to>
    <xdr:sp macro="" textlink="">
      <xdr:nvSpPr>
        <xdr:cNvPr id="71" name="楕円 70"/>
        <xdr:cNvSpPr/>
      </xdr:nvSpPr>
      <xdr:spPr>
        <a:xfrm>
          <a:off x="4584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16527</xdr:rowOff>
    </xdr:from>
    <xdr:ext cx="405111" cy="259045"/>
    <xdr:sp macro="" textlink="">
      <xdr:nvSpPr>
        <xdr:cNvPr id="72" name="【道路】&#10;有形固定資産減価償却率該当値テキスト"/>
        <xdr:cNvSpPr txBox="1"/>
      </xdr:nvSpPr>
      <xdr:spPr>
        <a:xfrm>
          <a:off x="467360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124460</xdr:rowOff>
    </xdr:from>
    <xdr:to>
      <xdr:col>20</xdr:col>
      <xdr:colOff>38100</xdr:colOff>
      <xdr:row>41</xdr:row>
      <xdr:rowOff>54610</xdr:rowOff>
    </xdr:to>
    <xdr:sp macro="" textlink="">
      <xdr:nvSpPr>
        <xdr:cNvPr id="73" name="楕円 72"/>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152400</xdr:rowOff>
    </xdr:from>
    <xdr:to>
      <xdr:col>24</xdr:col>
      <xdr:colOff>63500</xdr:colOff>
      <xdr:row>41</xdr:row>
      <xdr:rowOff>3810</xdr:rowOff>
    </xdr:to>
    <xdr:cxnSp macro="">
      <xdr:nvCxnSpPr>
        <xdr:cNvPr id="74" name="直線コネクタ 73"/>
        <xdr:cNvCxnSpPr/>
      </xdr:nvCxnSpPr>
      <xdr:spPr>
        <a:xfrm flipV="1">
          <a:off x="3797300" y="7010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147320</xdr:rowOff>
    </xdr:from>
    <xdr:to>
      <xdr:col>15</xdr:col>
      <xdr:colOff>101600</xdr:colOff>
      <xdr:row>41</xdr:row>
      <xdr:rowOff>77470</xdr:rowOff>
    </xdr:to>
    <xdr:sp macro="" textlink="">
      <xdr:nvSpPr>
        <xdr:cNvPr id="75" name="楕円 74"/>
        <xdr:cNvSpPr/>
      </xdr:nvSpPr>
      <xdr:spPr>
        <a:xfrm>
          <a:off x="2857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xdr:rowOff>
    </xdr:from>
    <xdr:to>
      <xdr:col>19</xdr:col>
      <xdr:colOff>177800</xdr:colOff>
      <xdr:row>41</xdr:row>
      <xdr:rowOff>26670</xdr:rowOff>
    </xdr:to>
    <xdr:cxnSp macro="">
      <xdr:nvCxnSpPr>
        <xdr:cNvPr id="76" name="直線コネクタ 75"/>
        <xdr:cNvCxnSpPr/>
      </xdr:nvCxnSpPr>
      <xdr:spPr>
        <a:xfrm flipV="1">
          <a:off x="2908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168275</xdr:rowOff>
    </xdr:from>
    <xdr:to>
      <xdr:col>10</xdr:col>
      <xdr:colOff>165100</xdr:colOff>
      <xdr:row>41</xdr:row>
      <xdr:rowOff>98425</xdr:rowOff>
    </xdr:to>
    <xdr:sp macro="" textlink="">
      <xdr:nvSpPr>
        <xdr:cNvPr id="77" name="楕円 76"/>
        <xdr:cNvSpPr/>
      </xdr:nvSpPr>
      <xdr:spPr>
        <a:xfrm>
          <a:off x="1968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26670</xdr:rowOff>
    </xdr:from>
    <xdr:to>
      <xdr:col>15</xdr:col>
      <xdr:colOff>50800</xdr:colOff>
      <xdr:row>41</xdr:row>
      <xdr:rowOff>47625</xdr:rowOff>
    </xdr:to>
    <xdr:cxnSp macro="">
      <xdr:nvCxnSpPr>
        <xdr:cNvPr id="78" name="直線コネクタ 77"/>
        <xdr:cNvCxnSpPr/>
      </xdr:nvCxnSpPr>
      <xdr:spPr>
        <a:xfrm flipV="1">
          <a:off x="2019300" y="7056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0"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1"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45737</xdr:rowOff>
    </xdr:from>
    <xdr:ext cx="405111" cy="259045"/>
    <xdr:sp macro="" textlink="">
      <xdr:nvSpPr>
        <xdr:cNvPr id="82" name="n_1mainValue【道路】&#10;有形固定資産減価償却率"/>
        <xdr:cNvSpPr txBox="1"/>
      </xdr:nvSpPr>
      <xdr:spPr>
        <a:xfrm>
          <a:off x="35820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68597</xdr:rowOff>
    </xdr:from>
    <xdr:ext cx="405111" cy="259045"/>
    <xdr:sp macro="" textlink="">
      <xdr:nvSpPr>
        <xdr:cNvPr id="83" name="n_2mainValue【道路】&#10;有形固定資産減価償却率"/>
        <xdr:cNvSpPr txBox="1"/>
      </xdr:nvSpPr>
      <xdr:spPr>
        <a:xfrm>
          <a:off x="2705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89552</xdr:rowOff>
    </xdr:from>
    <xdr:ext cx="405111" cy="259045"/>
    <xdr:sp macro="" textlink="">
      <xdr:nvSpPr>
        <xdr:cNvPr id="84" name="n_3mainValue【道路】&#10;有形固定資産減価償却率"/>
        <xdr:cNvSpPr txBox="1"/>
      </xdr:nvSpPr>
      <xdr:spPr>
        <a:xfrm>
          <a:off x="1816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152788</xdr:rowOff>
    </xdr:from>
    <xdr:to>
      <xdr:col>55</xdr:col>
      <xdr:colOff>50800</xdr:colOff>
      <xdr:row>41</xdr:row>
      <xdr:rowOff>82938</xdr:rowOff>
    </xdr:to>
    <xdr:sp macro="" textlink="">
      <xdr:nvSpPr>
        <xdr:cNvPr id="123" name="楕円 122"/>
        <xdr:cNvSpPr/>
      </xdr:nvSpPr>
      <xdr:spPr>
        <a:xfrm>
          <a:off x="10426700" y="70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67715</xdr:rowOff>
    </xdr:from>
    <xdr:ext cx="469744" cy="259045"/>
    <xdr:sp macro="" textlink="">
      <xdr:nvSpPr>
        <xdr:cNvPr id="124" name="【道路】&#10;一人当たり延長該当値テキスト"/>
        <xdr:cNvSpPr txBox="1"/>
      </xdr:nvSpPr>
      <xdr:spPr>
        <a:xfrm>
          <a:off x="10515600" y="69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155207</xdr:rowOff>
    </xdr:from>
    <xdr:to>
      <xdr:col>50</xdr:col>
      <xdr:colOff>165100</xdr:colOff>
      <xdr:row>41</xdr:row>
      <xdr:rowOff>85357</xdr:rowOff>
    </xdr:to>
    <xdr:sp macro="" textlink="">
      <xdr:nvSpPr>
        <xdr:cNvPr id="125" name="楕円 124"/>
        <xdr:cNvSpPr/>
      </xdr:nvSpPr>
      <xdr:spPr>
        <a:xfrm>
          <a:off x="9588500" y="70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32138</xdr:rowOff>
    </xdr:from>
    <xdr:to>
      <xdr:col>55</xdr:col>
      <xdr:colOff>0</xdr:colOff>
      <xdr:row>41</xdr:row>
      <xdr:rowOff>34557</xdr:rowOff>
    </xdr:to>
    <xdr:cxnSp macro="">
      <xdr:nvCxnSpPr>
        <xdr:cNvPr id="126" name="直線コネクタ 125"/>
        <xdr:cNvCxnSpPr/>
      </xdr:nvCxnSpPr>
      <xdr:spPr>
        <a:xfrm flipV="1">
          <a:off x="9639300" y="7061588"/>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157188</xdr:rowOff>
    </xdr:from>
    <xdr:to>
      <xdr:col>46</xdr:col>
      <xdr:colOff>38100</xdr:colOff>
      <xdr:row>41</xdr:row>
      <xdr:rowOff>87338</xdr:rowOff>
    </xdr:to>
    <xdr:sp macro="" textlink="">
      <xdr:nvSpPr>
        <xdr:cNvPr id="127" name="楕円 126"/>
        <xdr:cNvSpPr/>
      </xdr:nvSpPr>
      <xdr:spPr>
        <a:xfrm>
          <a:off x="8699500" y="7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34557</xdr:rowOff>
    </xdr:from>
    <xdr:to>
      <xdr:col>50</xdr:col>
      <xdr:colOff>114300</xdr:colOff>
      <xdr:row>41</xdr:row>
      <xdr:rowOff>36538</xdr:rowOff>
    </xdr:to>
    <xdr:cxnSp macro="">
      <xdr:nvCxnSpPr>
        <xdr:cNvPr id="128" name="直線コネクタ 127"/>
        <xdr:cNvCxnSpPr/>
      </xdr:nvCxnSpPr>
      <xdr:spPr>
        <a:xfrm flipV="1">
          <a:off x="8750300" y="706400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159398</xdr:rowOff>
    </xdr:from>
    <xdr:to>
      <xdr:col>41</xdr:col>
      <xdr:colOff>101600</xdr:colOff>
      <xdr:row>41</xdr:row>
      <xdr:rowOff>89548</xdr:rowOff>
    </xdr:to>
    <xdr:sp macro="" textlink="">
      <xdr:nvSpPr>
        <xdr:cNvPr id="129" name="楕円 128"/>
        <xdr:cNvSpPr/>
      </xdr:nvSpPr>
      <xdr:spPr>
        <a:xfrm>
          <a:off x="7810500" y="7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36538</xdr:rowOff>
    </xdr:from>
    <xdr:to>
      <xdr:col>45</xdr:col>
      <xdr:colOff>177800</xdr:colOff>
      <xdr:row>41</xdr:row>
      <xdr:rowOff>38748</xdr:rowOff>
    </xdr:to>
    <xdr:cxnSp macro="">
      <xdr:nvCxnSpPr>
        <xdr:cNvPr id="130" name="直線コネクタ 129"/>
        <xdr:cNvCxnSpPr/>
      </xdr:nvCxnSpPr>
      <xdr:spPr>
        <a:xfrm flipV="1">
          <a:off x="7861300" y="706598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76484</xdr:rowOff>
    </xdr:from>
    <xdr:ext cx="469744" cy="259045"/>
    <xdr:sp macro="" textlink="">
      <xdr:nvSpPr>
        <xdr:cNvPr id="134" name="n_1mainValue【道路】&#10;一人当たり延長"/>
        <xdr:cNvSpPr txBox="1"/>
      </xdr:nvSpPr>
      <xdr:spPr>
        <a:xfrm>
          <a:off x="9391727" y="71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78465</xdr:rowOff>
    </xdr:from>
    <xdr:ext cx="469744" cy="259045"/>
    <xdr:sp macro="" textlink="">
      <xdr:nvSpPr>
        <xdr:cNvPr id="135" name="n_2mainValue【道路】&#10;一人当たり延長"/>
        <xdr:cNvSpPr txBox="1"/>
      </xdr:nvSpPr>
      <xdr:spPr>
        <a:xfrm>
          <a:off x="8515427" y="7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80675</xdr:rowOff>
    </xdr:from>
    <xdr:ext cx="469744" cy="259045"/>
    <xdr:sp macro="" textlink="">
      <xdr:nvSpPr>
        <xdr:cNvPr id="136" name="n_3mainValue【道路】&#10;一人当たり延長"/>
        <xdr:cNvSpPr txBox="1"/>
      </xdr:nvSpPr>
      <xdr:spPr>
        <a:xfrm>
          <a:off x="7626427" y="7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75" name="楕円 174"/>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36212</xdr:rowOff>
    </xdr:from>
    <xdr:ext cx="405111" cy="259045"/>
    <xdr:sp macro="" textlink="">
      <xdr:nvSpPr>
        <xdr:cNvPr id="176" name="【橋りょう・トンネル】&#10;有形固定資産減価償却率該当値テキスト"/>
        <xdr:cNvSpPr txBox="1"/>
      </xdr:nvSpPr>
      <xdr:spPr>
        <a:xfrm>
          <a:off x="4673600"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77" name="楕円 176"/>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139065</xdr:rowOff>
    </xdr:to>
    <xdr:cxnSp macro="">
      <xdr:nvCxnSpPr>
        <xdr:cNvPr id="178" name="直線コネクタ 177"/>
        <xdr:cNvCxnSpPr/>
      </xdr:nvCxnSpPr>
      <xdr:spPr>
        <a:xfrm flipV="1">
          <a:off x="3797300" y="10052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79" name="楕円 178"/>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139065</xdr:rowOff>
    </xdr:from>
    <xdr:to>
      <xdr:col>19</xdr:col>
      <xdr:colOff>177800</xdr:colOff>
      <xdr:row>59</xdr:row>
      <xdr:rowOff>0</xdr:rowOff>
    </xdr:to>
    <xdr:cxnSp macro="">
      <xdr:nvCxnSpPr>
        <xdr:cNvPr id="180" name="直線コネクタ 179"/>
        <xdr:cNvCxnSpPr/>
      </xdr:nvCxnSpPr>
      <xdr:spPr>
        <a:xfrm flipV="1">
          <a:off x="2908300" y="10083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1" name="楕円 180"/>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34290</xdr:rowOff>
    </xdr:to>
    <xdr:cxnSp macro="">
      <xdr:nvCxnSpPr>
        <xdr:cNvPr id="182" name="直線コネクタ 181"/>
        <xdr:cNvCxnSpPr/>
      </xdr:nvCxnSpPr>
      <xdr:spPr>
        <a:xfrm flipV="1">
          <a:off x="2019300" y="10115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9542</xdr:rowOff>
    </xdr:from>
    <xdr:ext cx="405111" cy="259045"/>
    <xdr:sp macro="" textlink="">
      <xdr:nvSpPr>
        <xdr:cNvPr id="186" name="n_1mainValue【橋りょう・トンネル】&#10;有形固定資産減価償却率"/>
        <xdr:cNvSpPr txBox="1"/>
      </xdr:nvSpPr>
      <xdr:spPr>
        <a:xfrm>
          <a:off x="3582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7" name="n_2main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88" name="n_3mainValue【橋りょう・トンネル】&#10;有形固定資産減価償却率"/>
        <xdr:cNvSpPr txBox="1"/>
      </xdr:nvSpPr>
      <xdr:spPr>
        <a:xfrm>
          <a:off x="1816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4714</xdr:rowOff>
    </xdr:from>
    <xdr:to>
      <xdr:col>55</xdr:col>
      <xdr:colOff>50800</xdr:colOff>
      <xdr:row>59</xdr:row>
      <xdr:rowOff>106314</xdr:rowOff>
    </xdr:to>
    <xdr:sp macro="" textlink="">
      <xdr:nvSpPr>
        <xdr:cNvPr id="229" name="楕円 228"/>
        <xdr:cNvSpPr/>
      </xdr:nvSpPr>
      <xdr:spPr>
        <a:xfrm>
          <a:off x="10426700" y="101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27591</xdr:rowOff>
    </xdr:from>
    <xdr:ext cx="599010" cy="259045"/>
    <xdr:sp macro="" textlink="">
      <xdr:nvSpPr>
        <xdr:cNvPr id="230" name="【橋りょう・トンネル】&#10;一人当たり有形固定資産（償却資産）額該当値テキスト"/>
        <xdr:cNvSpPr txBox="1"/>
      </xdr:nvSpPr>
      <xdr:spPr>
        <a:xfrm>
          <a:off x="10515600" y="99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18756</xdr:rowOff>
    </xdr:from>
    <xdr:to>
      <xdr:col>50</xdr:col>
      <xdr:colOff>165100</xdr:colOff>
      <xdr:row>59</xdr:row>
      <xdr:rowOff>120356</xdr:rowOff>
    </xdr:to>
    <xdr:sp macro="" textlink="">
      <xdr:nvSpPr>
        <xdr:cNvPr id="231" name="楕円 230"/>
        <xdr:cNvSpPr/>
      </xdr:nvSpPr>
      <xdr:spPr>
        <a:xfrm>
          <a:off x="9588500" y="101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55514</xdr:rowOff>
    </xdr:from>
    <xdr:to>
      <xdr:col>55</xdr:col>
      <xdr:colOff>0</xdr:colOff>
      <xdr:row>59</xdr:row>
      <xdr:rowOff>69556</xdr:rowOff>
    </xdr:to>
    <xdr:cxnSp macro="">
      <xdr:nvCxnSpPr>
        <xdr:cNvPr id="232" name="直線コネクタ 231"/>
        <xdr:cNvCxnSpPr/>
      </xdr:nvCxnSpPr>
      <xdr:spPr>
        <a:xfrm flipV="1">
          <a:off x="9639300" y="10171064"/>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32117</xdr:rowOff>
    </xdr:from>
    <xdr:to>
      <xdr:col>46</xdr:col>
      <xdr:colOff>38100</xdr:colOff>
      <xdr:row>59</xdr:row>
      <xdr:rowOff>133717</xdr:rowOff>
    </xdr:to>
    <xdr:sp macro="" textlink="">
      <xdr:nvSpPr>
        <xdr:cNvPr id="233" name="楕円 232"/>
        <xdr:cNvSpPr/>
      </xdr:nvSpPr>
      <xdr:spPr>
        <a:xfrm>
          <a:off x="8699500" y="101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69556</xdr:rowOff>
    </xdr:from>
    <xdr:to>
      <xdr:col>50</xdr:col>
      <xdr:colOff>114300</xdr:colOff>
      <xdr:row>59</xdr:row>
      <xdr:rowOff>82917</xdr:rowOff>
    </xdr:to>
    <xdr:cxnSp macro="">
      <xdr:nvCxnSpPr>
        <xdr:cNvPr id="234" name="直線コネクタ 233"/>
        <xdr:cNvCxnSpPr/>
      </xdr:nvCxnSpPr>
      <xdr:spPr>
        <a:xfrm flipV="1">
          <a:off x="8750300" y="10185106"/>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46389</xdr:rowOff>
    </xdr:from>
    <xdr:to>
      <xdr:col>41</xdr:col>
      <xdr:colOff>101600</xdr:colOff>
      <xdr:row>59</xdr:row>
      <xdr:rowOff>147989</xdr:rowOff>
    </xdr:to>
    <xdr:sp macro="" textlink="">
      <xdr:nvSpPr>
        <xdr:cNvPr id="235" name="楕円 234"/>
        <xdr:cNvSpPr/>
      </xdr:nvSpPr>
      <xdr:spPr>
        <a:xfrm>
          <a:off x="7810500" y="101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82917</xdr:rowOff>
    </xdr:from>
    <xdr:to>
      <xdr:col>45</xdr:col>
      <xdr:colOff>177800</xdr:colOff>
      <xdr:row>59</xdr:row>
      <xdr:rowOff>97189</xdr:rowOff>
    </xdr:to>
    <xdr:cxnSp macro="">
      <xdr:nvCxnSpPr>
        <xdr:cNvPr id="236" name="直線コネクタ 235"/>
        <xdr:cNvCxnSpPr/>
      </xdr:nvCxnSpPr>
      <xdr:spPr>
        <a:xfrm flipV="1">
          <a:off x="7861300" y="10198467"/>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38" name="n_2aveValue【橋りょう・トンネル】&#10;一人当たり有形固定資産（償却資産）額"/>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114582</xdr:rowOff>
    </xdr:from>
    <xdr:ext cx="599010" cy="259045"/>
    <xdr:sp macro="" textlink="">
      <xdr:nvSpPr>
        <xdr:cNvPr id="239" name="n_3aveValue【橋りょう・トンネル】&#10;一人当たり有形固定資産（償却資産）額"/>
        <xdr:cNvSpPr txBox="1"/>
      </xdr:nvSpPr>
      <xdr:spPr>
        <a:xfrm>
          <a:off x="7561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136883</xdr:rowOff>
    </xdr:from>
    <xdr:ext cx="599010" cy="259045"/>
    <xdr:sp macro="" textlink="">
      <xdr:nvSpPr>
        <xdr:cNvPr id="240" name="n_1mainValue【橋りょう・トンネル】&#10;一人当たり有形固定資産（償却資産）額"/>
        <xdr:cNvSpPr txBox="1"/>
      </xdr:nvSpPr>
      <xdr:spPr>
        <a:xfrm>
          <a:off x="9327095" y="99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150244</xdr:rowOff>
    </xdr:from>
    <xdr:ext cx="599010" cy="259045"/>
    <xdr:sp macro="" textlink="">
      <xdr:nvSpPr>
        <xdr:cNvPr id="241" name="n_2mainValue【橋りょう・トンネル】&#10;一人当たり有形固定資産（償却資産）額"/>
        <xdr:cNvSpPr txBox="1"/>
      </xdr:nvSpPr>
      <xdr:spPr>
        <a:xfrm>
          <a:off x="8450795" y="992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164516</xdr:rowOff>
    </xdr:from>
    <xdr:ext cx="599010" cy="259045"/>
    <xdr:sp macro="" textlink="">
      <xdr:nvSpPr>
        <xdr:cNvPr id="242" name="n_3mainValue【橋りょう・トンネル】&#10;一人当たり有形固定資産（償却資産）額"/>
        <xdr:cNvSpPr txBox="1"/>
      </xdr:nvSpPr>
      <xdr:spPr>
        <a:xfrm>
          <a:off x="7561795" y="99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2" name="楕円 281"/>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283" name="【公営住宅】&#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84" name="楕円 283"/>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91439</xdr:rowOff>
    </xdr:to>
    <xdr:cxnSp macro="">
      <xdr:nvCxnSpPr>
        <xdr:cNvPr id="285" name="直線コネクタ 284"/>
        <xdr:cNvCxnSpPr/>
      </xdr:nvCxnSpPr>
      <xdr:spPr>
        <a:xfrm flipV="1">
          <a:off x="3797300" y="141141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86" name="楕円 285"/>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121920</xdr:rowOff>
    </xdr:to>
    <xdr:cxnSp macro="">
      <xdr:nvCxnSpPr>
        <xdr:cNvPr id="287" name="直線コネクタ 286"/>
        <xdr:cNvCxnSpPr/>
      </xdr:nvCxnSpPr>
      <xdr:spPr>
        <a:xfrm flipV="1">
          <a:off x="2908300" y="14150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88" name="楕円 287"/>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158114</xdr:rowOff>
    </xdr:to>
    <xdr:cxnSp macro="">
      <xdr:nvCxnSpPr>
        <xdr:cNvPr id="289" name="直線コネクタ 288"/>
        <xdr:cNvCxnSpPr/>
      </xdr:nvCxnSpPr>
      <xdr:spPr>
        <a:xfrm flipV="1">
          <a:off x="2019300" y="14180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293" name="n_1mainValue【公営住宅】&#10;有形固定資産減価償却率"/>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294" name="n_2mainValue【公営住宅】&#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295" name="n_3main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322"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22733</xdr:rowOff>
    </xdr:from>
    <xdr:to>
      <xdr:col>55</xdr:col>
      <xdr:colOff>50800</xdr:colOff>
      <xdr:row>85</xdr:row>
      <xdr:rowOff>124333</xdr:rowOff>
    </xdr:to>
    <xdr:sp macro="" textlink="">
      <xdr:nvSpPr>
        <xdr:cNvPr id="332" name="楕円 331"/>
        <xdr:cNvSpPr/>
      </xdr:nvSpPr>
      <xdr:spPr>
        <a:xfrm>
          <a:off x="104267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45610</xdr:rowOff>
    </xdr:from>
    <xdr:ext cx="469744" cy="259045"/>
    <xdr:sp macro="" textlink="">
      <xdr:nvSpPr>
        <xdr:cNvPr id="333" name="【公営住宅】&#10;一人当たり面積該当値テキスト"/>
        <xdr:cNvSpPr txBox="1"/>
      </xdr:nvSpPr>
      <xdr:spPr>
        <a:xfrm>
          <a:off x="10515600" y="14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23785</xdr:rowOff>
    </xdr:from>
    <xdr:to>
      <xdr:col>50</xdr:col>
      <xdr:colOff>165100</xdr:colOff>
      <xdr:row>85</xdr:row>
      <xdr:rowOff>125385</xdr:rowOff>
    </xdr:to>
    <xdr:sp macro="" textlink="">
      <xdr:nvSpPr>
        <xdr:cNvPr id="334" name="楕円 333"/>
        <xdr:cNvSpPr/>
      </xdr:nvSpPr>
      <xdr:spPr>
        <a:xfrm>
          <a:off x="9588500" y="145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73533</xdr:rowOff>
    </xdr:from>
    <xdr:to>
      <xdr:col>55</xdr:col>
      <xdr:colOff>0</xdr:colOff>
      <xdr:row>85</xdr:row>
      <xdr:rowOff>74585</xdr:rowOff>
    </xdr:to>
    <xdr:cxnSp macro="">
      <xdr:nvCxnSpPr>
        <xdr:cNvPr id="335" name="直線コネクタ 334"/>
        <xdr:cNvCxnSpPr/>
      </xdr:nvCxnSpPr>
      <xdr:spPr>
        <a:xfrm flipV="1">
          <a:off x="9639300" y="14646783"/>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24699</xdr:rowOff>
    </xdr:from>
    <xdr:to>
      <xdr:col>46</xdr:col>
      <xdr:colOff>38100</xdr:colOff>
      <xdr:row>85</xdr:row>
      <xdr:rowOff>126299</xdr:rowOff>
    </xdr:to>
    <xdr:sp macro="" textlink="">
      <xdr:nvSpPr>
        <xdr:cNvPr id="336" name="楕円 335"/>
        <xdr:cNvSpPr/>
      </xdr:nvSpPr>
      <xdr:spPr>
        <a:xfrm>
          <a:off x="8699500" y="145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74585</xdr:rowOff>
    </xdr:from>
    <xdr:to>
      <xdr:col>50</xdr:col>
      <xdr:colOff>114300</xdr:colOff>
      <xdr:row>85</xdr:row>
      <xdr:rowOff>75499</xdr:rowOff>
    </xdr:to>
    <xdr:cxnSp macro="">
      <xdr:nvCxnSpPr>
        <xdr:cNvPr id="337" name="直線コネクタ 336"/>
        <xdr:cNvCxnSpPr/>
      </xdr:nvCxnSpPr>
      <xdr:spPr>
        <a:xfrm flipV="1">
          <a:off x="8750300" y="146478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26505</xdr:rowOff>
    </xdr:from>
    <xdr:to>
      <xdr:col>41</xdr:col>
      <xdr:colOff>101600</xdr:colOff>
      <xdr:row>85</xdr:row>
      <xdr:rowOff>128105</xdr:rowOff>
    </xdr:to>
    <xdr:sp macro="" textlink="">
      <xdr:nvSpPr>
        <xdr:cNvPr id="338" name="楕円 337"/>
        <xdr:cNvSpPr/>
      </xdr:nvSpPr>
      <xdr:spPr>
        <a:xfrm>
          <a:off x="7810500" y="14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75499</xdr:rowOff>
    </xdr:from>
    <xdr:to>
      <xdr:col>45</xdr:col>
      <xdr:colOff>177800</xdr:colOff>
      <xdr:row>85</xdr:row>
      <xdr:rowOff>77305</xdr:rowOff>
    </xdr:to>
    <xdr:cxnSp macro="">
      <xdr:nvCxnSpPr>
        <xdr:cNvPr id="339" name="直線コネクタ 338"/>
        <xdr:cNvCxnSpPr/>
      </xdr:nvCxnSpPr>
      <xdr:spPr>
        <a:xfrm flipV="1">
          <a:off x="7861300" y="1464874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15174</xdr:rowOff>
    </xdr:from>
    <xdr:ext cx="469744" cy="259045"/>
    <xdr:sp macro="" textlink="">
      <xdr:nvSpPr>
        <xdr:cNvPr id="340" name="n_1aveValue【公営住宅】&#10;一人当たり面積"/>
        <xdr:cNvSpPr txBox="1"/>
      </xdr:nvSpPr>
      <xdr:spPr>
        <a:xfrm>
          <a:off x="93917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15653</xdr:rowOff>
    </xdr:from>
    <xdr:ext cx="469744" cy="259045"/>
    <xdr:sp macro="" textlink="">
      <xdr:nvSpPr>
        <xdr:cNvPr id="341" name="n_2aveValue【公営住宅】&#10;一人当たり面積"/>
        <xdr:cNvSpPr txBox="1"/>
      </xdr:nvSpPr>
      <xdr:spPr>
        <a:xfrm>
          <a:off x="8515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7058</xdr:rowOff>
    </xdr:from>
    <xdr:ext cx="469744" cy="259045"/>
    <xdr:sp macro="" textlink="">
      <xdr:nvSpPr>
        <xdr:cNvPr id="342" name="n_3aveValue【公営住宅】&#10;一人当たり面積"/>
        <xdr:cNvSpPr txBox="1"/>
      </xdr:nvSpPr>
      <xdr:spPr>
        <a:xfrm>
          <a:off x="7626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141912</xdr:rowOff>
    </xdr:from>
    <xdr:ext cx="469744" cy="259045"/>
    <xdr:sp macro="" textlink="">
      <xdr:nvSpPr>
        <xdr:cNvPr id="343" name="n_1mainValue【公営住宅】&#10;一人当たり面積"/>
        <xdr:cNvSpPr txBox="1"/>
      </xdr:nvSpPr>
      <xdr:spPr>
        <a:xfrm>
          <a:off x="9391727" y="1437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142826</xdr:rowOff>
    </xdr:from>
    <xdr:ext cx="469744" cy="259045"/>
    <xdr:sp macro="" textlink="">
      <xdr:nvSpPr>
        <xdr:cNvPr id="344" name="n_2mainValue【公営住宅】&#10;一人当たり面積"/>
        <xdr:cNvSpPr txBox="1"/>
      </xdr:nvSpPr>
      <xdr:spPr>
        <a:xfrm>
          <a:off x="8515427" y="1437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144632</xdr:rowOff>
    </xdr:from>
    <xdr:ext cx="469744" cy="259045"/>
    <xdr:sp macro="" textlink="">
      <xdr:nvSpPr>
        <xdr:cNvPr id="345" name="n_3mainValue【公営住宅】&#10;一人当たり面積"/>
        <xdr:cNvSpPr txBox="1"/>
      </xdr:nvSpPr>
      <xdr:spPr>
        <a:xfrm>
          <a:off x="7626427" y="143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391" name="【認定こども園・幼稚園・保育所】&#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01" name="楕円 400"/>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02"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03" name="楕円 402"/>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135255</xdr:rowOff>
    </xdr:to>
    <xdr:cxnSp macro="">
      <xdr:nvCxnSpPr>
        <xdr:cNvPr id="404" name="直線コネクタ 403"/>
        <xdr:cNvCxnSpPr/>
      </xdr:nvCxnSpPr>
      <xdr:spPr>
        <a:xfrm flipV="1">
          <a:off x="15481300" y="67627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405" name="楕円 404"/>
        <xdr:cNvSpPr/>
      </xdr:nvSpPr>
      <xdr:spPr>
        <a:xfrm>
          <a:off x="1454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24765</xdr:rowOff>
    </xdr:to>
    <xdr:cxnSp macro="">
      <xdr:nvCxnSpPr>
        <xdr:cNvPr id="406" name="直線コネクタ 405"/>
        <xdr:cNvCxnSpPr/>
      </xdr:nvCxnSpPr>
      <xdr:spPr>
        <a:xfrm flipV="1">
          <a:off x="14592300" y="68218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114935</xdr:rowOff>
    </xdr:from>
    <xdr:to>
      <xdr:col>72</xdr:col>
      <xdr:colOff>38100</xdr:colOff>
      <xdr:row>40</xdr:row>
      <xdr:rowOff>45085</xdr:rowOff>
    </xdr:to>
    <xdr:sp macro="" textlink="">
      <xdr:nvSpPr>
        <xdr:cNvPr id="407" name="楕円 406"/>
        <xdr:cNvSpPr/>
      </xdr:nvSpPr>
      <xdr:spPr>
        <a:xfrm>
          <a:off x="1365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165735</xdr:rowOff>
    </xdr:from>
    <xdr:to>
      <xdr:col>76</xdr:col>
      <xdr:colOff>114300</xdr:colOff>
      <xdr:row>40</xdr:row>
      <xdr:rowOff>24765</xdr:rowOff>
    </xdr:to>
    <xdr:cxnSp macro="">
      <xdr:nvCxnSpPr>
        <xdr:cNvPr id="408" name="直線コネクタ 407"/>
        <xdr:cNvCxnSpPr/>
      </xdr:nvCxnSpPr>
      <xdr:spPr>
        <a:xfrm>
          <a:off x="13703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09"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10"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11"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12"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413" name="n_2mainValue【認定こども園・幼稚園・保育所】&#10;有形固定資産減価償却率"/>
        <xdr:cNvSpPr txBox="1"/>
      </xdr:nvSpPr>
      <xdr:spPr>
        <a:xfrm>
          <a:off x="14389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36212</xdr:rowOff>
    </xdr:from>
    <xdr:ext cx="405111" cy="259045"/>
    <xdr:sp macro="" textlink="">
      <xdr:nvSpPr>
        <xdr:cNvPr id="414" name="n_3mainValue【認定こども園・幼稚園・保育所】&#10;有形固定資産減価償却率"/>
        <xdr:cNvSpPr txBox="1"/>
      </xdr:nvSpPr>
      <xdr:spPr>
        <a:xfrm>
          <a:off x="13500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45"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69487</xdr:rowOff>
    </xdr:from>
    <xdr:to>
      <xdr:col>116</xdr:col>
      <xdr:colOff>114300</xdr:colOff>
      <xdr:row>39</xdr:row>
      <xdr:rowOff>171087</xdr:rowOff>
    </xdr:to>
    <xdr:sp macro="" textlink="">
      <xdr:nvSpPr>
        <xdr:cNvPr id="455" name="楕円 454"/>
        <xdr:cNvSpPr/>
      </xdr:nvSpPr>
      <xdr:spPr>
        <a:xfrm>
          <a:off x="22110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92364</xdr:rowOff>
    </xdr:from>
    <xdr:ext cx="469744" cy="259045"/>
    <xdr:sp macro="" textlink="">
      <xdr:nvSpPr>
        <xdr:cNvPr id="456" name="【認定こども園・幼稚園・保育所】&#10;一人当たり面積該当値テキスト"/>
        <xdr:cNvSpPr txBox="1"/>
      </xdr:nvSpPr>
      <xdr:spPr>
        <a:xfrm>
          <a:off x="22199600"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57" name="楕円 456"/>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120287</xdr:rowOff>
    </xdr:from>
    <xdr:to>
      <xdr:col>116</xdr:col>
      <xdr:colOff>63500</xdr:colOff>
      <xdr:row>39</xdr:row>
      <xdr:rowOff>126819</xdr:rowOff>
    </xdr:to>
    <xdr:cxnSp macro="">
      <xdr:nvCxnSpPr>
        <xdr:cNvPr id="458" name="直線コネクタ 457"/>
        <xdr:cNvCxnSpPr/>
      </xdr:nvCxnSpPr>
      <xdr:spPr>
        <a:xfrm flipV="1">
          <a:off x="21323300" y="680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59" name="楕円 458"/>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133350</xdr:rowOff>
    </xdr:to>
    <xdr:cxnSp macro="">
      <xdr:nvCxnSpPr>
        <xdr:cNvPr id="460" name="直線コネクタ 459"/>
        <xdr:cNvCxnSpPr/>
      </xdr:nvCxnSpPr>
      <xdr:spPr>
        <a:xfrm flipV="1">
          <a:off x="20434300" y="681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31931</xdr:rowOff>
    </xdr:from>
    <xdr:to>
      <xdr:col>102</xdr:col>
      <xdr:colOff>165100</xdr:colOff>
      <xdr:row>40</xdr:row>
      <xdr:rowOff>133531</xdr:rowOff>
    </xdr:to>
    <xdr:sp macro="" textlink="">
      <xdr:nvSpPr>
        <xdr:cNvPr id="461" name="楕円 460"/>
        <xdr:cNvSpPr/>
      </xdr:nvSpPr>
      <xdr:spPr>
        <a:xfrm>
          <a:off x="19494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40</xdr:row>
      <xdr:rowOff>82731</xdr:rowOff>
    </xdr:to>
    <xdr:cxnSp macro="">
      <xdr:nvCxnSpPr>
        <xdr:cNvPr id="462" name="直線コネクタ 461"/>
        <xdr:cNvCxnSpPr/>
      </xdr:nvCxnSpPr>
      <xdr:spPr>
        <a:xfrm flipV="1">
          <a:off x="19545300" y="68199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63"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4"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168746</xdr:rowOff>
    </xdr:from>
    <xdr:ext cx="469744" cy="259045"/>
    <xdr:sp macro="" textlink="">
      <xdr:nvSpPr>
        <xdr:cNvPr id="466" name="n_1main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467" name="n_2mainValue【認定こども園・幼稚園・保育所】&#10;一人当たり面積"/>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124658</xdr:rowOff>
    </xdr:from>
    <xdr:ext cx="469744" cy="259045"/>
    <xdr:sp macro="" textlink="">
      <xdr:nvSpPr>
        <xdr:cNvPr id="468" name="n_3mainValue【認定こども園・幼稚園・保育所】&#10;一人当たり面積"/>
        <xdr:cNvSpPr txBox="1"/>
      </xdr:nvSpPr>
      <xdr:spPr>
        <a:xfrm>
          <a:off x="19310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00"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10" name="楕円 509"/>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100710</xdr:rowOff>
    </xdr:from>
    <xdr:ext cx="405111" cy="259045"/>
    <xdr:sp macro="" textlink="">
      <xdr:nvSpPr>
        <xdr:cNvPr id="511" name="【学校施設】&#10;有形固定資産減価償却率該当値テキスト"/>
        <xdr:cNvSpPr txBox="1"/>
      </xdr:nvSpPr>
      <xdr:spPr>
        <a:xfrm>
          <a:off x="16357600" y="1004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12" name="楕円 511"/>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47353</xdr:rowOff>
    </xdr:to>
    <xdr:cxnSp macro="">
      <xdr:nvCxnSpPr>
        <xdr:cNvPr id="513" name="直線コネクタ 512"/>
        <xdr:cNvCxnSpPr/>
      </xdr:nvCxnSpPr>
      <xdr:spPr>
        <a:xfrm flipV="1">
          <a:off x="15481300" y="101171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4" name="楕円 513"/>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102870</xdr:rowOff>
    </xdr:to>
    <xdr:cxnSp macro="">
      <xdr:nvCxnSpPr>
        <xdr:cNvPr id="515" name="直線コネクタ 514"/>
        <xdr:cNvCxnSpPr/>
      </xdr:nvCxnSpPr>
      <xdr:spPr>
        <a:xfrm flipV="1">
          <a:off x="14592300" y="101629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6" name="楕円 515"/>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148590</xdr:rowOff>
    </xdr:to>
    <xdr:cxnSp macro="">
      <xdr:nvCxnSpPr>
        <xdr:cNvPr id="517" name="直線コネクタ 516"/>
        <xdr:cNvCxnSpPr/>
      </xdr:nvCxnSpPr>
      <xdr:spPr>
        <a:xfrm flipV="1">
          <a:off x="13703300" y="1021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18"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9"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20"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89280</xdr:rowOff>
    </xdr:from>
    <xdr:ext cx="405111" cy="259045"/>
    <xdr:sp macro="" textlink="">
      <xdr:nvSpPr>
        <xdr:cNvPr id="521" name="n_1mainValue【学校施設】&#10;有形固定資産減価償却率"/>
        <xdr:cNvSpPr txBox="1"/>
      </xdr:nvSpPr>
      <xdr:spPr>
        <a:xfrm>
          <a:off x="15266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22" name="n_2main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23" name="n_3main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159186</xdr:rowOff>
    </xdr:from>
    <xdr:to>
      <xdr:col>116</xdr:col>
      <xdr:colOff>114300</xdr:colOff>
      <xdr:row>60</xdr:row>
      <xdr:rowOff>89336</xdr:rowOff>
    </xdr:to>
    <xdr:sp macro="" textlink="">
      <xdr:nvSpPr>
        <xdr:cNvPr id="565" name="楕円 564"/>
        <xdr:cNvSpPr/>
      </xdr:nvSpPr>
      <xdr:spPr>
        <a:xfrm>
          <a:off x="22110700" y="102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10613</xdr:rowOff>
    </xdr:from>
    <xdr:ext cx="469744" cy="259045"/>
    <xdr:sp macro="" textlink="">
      <xdr:nvSpPr>
        <xdr:cNvPr id="566" name="【学校施設】&#10;一人当たり面積該当値テキスト"/>
        <xdr:cNvSpPr txBox="1"/>
      </xdr:nvSpPr>
      <xdr:spPr>
        <a:xfrm>
          <a:off x="22199600" y="1012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6024</xdr:rowOff>
    </xdr:from>
    <xdr:to>
      <xdr:col>112</xdr:col>
      <xdr:colOff>38100</xdr:colOff>
      <xdr:row>60</xdr:row>
      <xdr:rowOff>107624</xdr:rowOff>
    </xdr:to>
    <xdr:sp macro="" textlink="">
      <xdr:nvSpPr>
        <xdr:cNvPr id="567" name="楕円 566"/>
        <xdr:cNvSpPr/>
      </xdr:nvSpPr>
      <xdr:spPr>
        <a:xfrm>
          <a:off x="21272500" y="102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38536</xdr:rowOff>
    </xdr:from>
    <xdr:to>
      <xdr:col>116</xdr:col>
      <xdr:colOff>63500</xdr:colOff>
      <xdr:row>60</xdr:row>
      <xdr:rowOff>56824</xdr:rowOff>
    </xdr:to>
    <xdr:cxnSp macro="">
      <xdr:nvCxnSpPr>
        <xdr:cNvPr id="568" name="直線コネクタ 567"/>
        <xdr:cNvCxnSpPr/>
      </xdr:nvCxnSpPr>
      <xdr:spPr>
        <a:xfrm flipV="1">
          <a:off x="21323300" y="103255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569" name="楕円 568"/>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56824</xdr:rowOff>
    </xdr:from>
    <xdr:to>
      <xdr:col>111</xdr:col>
      <xdr:colOff>177800</xdr:colOff>
      <xdr:row>60</xdr:row>
      <xdr:rowOff>73152</xdr:rowOff>
    </xdr:to>
    <xdr:cxnSp macro="">
      <xdr:nvCxnSpPr>
        <xdr:cNvPr id="570" name="直線コネクタ 569"/>
        <xdr:cNvCxnSpPr/>
      </xdr:nvCxnSpPr>
      <xdr:spPr>
        <a:xfrm flipV="1">
          <a:off x="20434300" y="103438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39987</xdr:rowOff>
    </xdr:from>
    <xdr:to>
      <xdr:col>102</xdr:col>
      <xdr:colOff>165100</xdr:colOff>
      <xdr:row>60</xdr:row>
      <xdr:rowOff>141587</xdr:rowOff>
    </xdr:to>
    <xdr:sp macro="" textlink="">
      <xdr:nvSpPr>
        <xdr:cNvPr id="571" name="楕円 570"/>
        <xdr:cNvSpPr/>
      </xdr:nvSpPr>
      <xdr:spPr>
        <a:xfrm>
          <a:off x="19494500" y="103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90787</xdr:rowOff>
    </xdr:to>
    <xdr:cxnSp macro="">
      <xdr:nvCxnSpPr>
        <xdr:cNvPr id="572" name="直線コネクタ 571"/>
        <xdr:cNvCxnSpPr/>
      </xdr:nvCxnSpPr>
      <xdr:spPr>
        <a:xfrm flipV="1">
          <a:off x="19545300" y="1036015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75" name="n_3aveValue【学校施設】&#10;一人当たり面積"/>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124151</xdr:rowOff>
    </xdr:from>
    <xdr:ext cx="469744" cy="259045"/>
    <xdr:sp macro="" textlink="">
      <xdr:nvSpPr>
        <xdr:cNvPr id="576" name="n_1mainValue【学校施設】&#10;一人当たり面積"/>
        <xdr:cNvSpPr txBox="1"/>
      </xdr:nvSpPr>
      <xdr:spPr>
        <a:xfrm>
          <a:off x="21075727" y="1006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577" name="n_2mainValue【学校施設】&#10;一人当たり面積"/>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158114</xdr:rowOff>
    </xdr:from>
    <xdr:ext cx="469744" cy="259045"/>
    <xdr:sp macro="" textlink="">
      <xdr:nvSpPr>
        <xdr:cNvPr id="578" name="n_3mainValue【学校施設】&#10;一人当たり面積"/>
        <xdr:cNvSpPr txBox="1"/>
      </xdr:nvSpPr>
      <xdr:spPr>
        <a:xfrm>
          <a:off x="19310427" y="101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3" name="テキスト ボックス 6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17" name="直線コネクタ 616"/>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18"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19" name="直線コネクタ 618"/>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20"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621" name="直線コネクタ 620"/>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22"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23" name="フローチャート: 判断 62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624" name="フローチャート: 判断 623"/>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25" name="フローチャート: 判断 624"/>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626" name="フローチャート: 判断 625"/>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32" name="楕円 631"/>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633" name="【公民館】&#10;有形固定資産減価償却率該当値テキスト"/>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157987</xdr:rowOff>
    </xdr:from>
    <xdr:to>
      <xdr:col>81</xdr:col>
      <xdr:colOff>101600</xdr:colOff>
      <xdr:row>108</xdr:row>
      <xdr:rowOff>88137</xdr:rowOff>
    </xdr:to>
    <xdr:sp macro="" textlink="">
      <xdr:nvSpPr>
        <xdr:cNvPr id="634" name="楕円 633"/>
        <xdr:cNvSpPr/>
      </xdr:nvSpPr>
      <xdr:spPr>
        <a:xfrm>
          <a:off x="1543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37337</xdr:rowOff>
    </xdr:to>
    <xdr:cxnSp macro="">
      <xdr:nvCxnSpPr>
        <xdr:cNvPr id="635" name="直線コネクタ 634"/>
        <xdr:cNvCxnSpPr/>
      </xdr:nvCxnSpPr>
      <xdr:spPr>
        <a:xfrm flipV="1">
          <a:off x="15481300" y="18501361"/>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52832</xdr:rowOff>
    </xdr:from>
    <xdr:to>
      <xdr:col>76</xdr:col>
      <xdr:colOff>165100</xdr:colOff>
      <xdr:row>108</xdr:row>
      <xdr:rowOff>154432</xdr:rowOff>
    </xdr:to>
    <xdr:sp macro="" textlink="">
      <xdr:nvSpPr>
        <xdr:cNvPr id="636" name="楕円 635"/>
        <xdr:cNvSpPr/>
      </xdr:nvSpPr>
      <xdr:spPr>
        <a:xfrm>
          <a:off x="14541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37337</xdr:rowOff>
    </xdr:from>
    <xdr:to>
      <xdr:col>81</xdr:col>
      <xdr:colOff>50800</xdr:colOff>
      <xdr:row>108</xdr:row>
      <xdr:rowOff>103632</xdr:rowOff>
    </xdr:to>
    <xdr:cxnSp macro="">
      <xdr:nvCxnSpPr>
        <xdr:cNvPr id="637" name="直線コネクタ 636"/>
        <xdr:cNvCxnSpPr/>
      </xdr:nvCxnSpPr>
      <xdr:spPr>
        <a:xfrm flipV="1">
          <a:off x="14592300" y="18553937"/>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119126</xdr:rowOff>
    </xdr:from>
    <xdr:to>
      <xdr:col>72</xdr:col>
      <xdr:colOff>38100</xdr:colOff>
      <xdr:row>109</xdr:row>
      <xdr:rowOff>49276</xdr:rowOff>
    </xdr:to>
    <xdr:sp macro="" textlink="">
      <xdr:nvSpPr>
        <xdr:cNvPr id="638" name="楕円 637"/>
        <xdr:cNvSpPr/>
      </xdr:nvSpPr>
      <xdr:spPr>
        <a:xfrm>
          <a:off x="136525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103632</xdr:rowOff>
    </xdr:from>
    <xdr:to>
      <xdr:col>76</xdr:col>
      <xdr:colOff>114300</xdr:colOff>
      <xdr:row>108</xdr:row>
      <xdr:rowOff>169926</xdr:rowOff>
    </xdr:to>
    <xdr:cxnSp macro="">
      <xdr:nvCxnSpPr>
        <xdr:cNvPr id="639" name="直線コネクタ 638"/>
        <xdr:cNvCxnSpPr/>
      </xdr:nvCxnSpPr>
      <xdr:spPr>
        <a:xfrm flipV="1">
          <a:off x="13703300" y="186202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640"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641"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642"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79264</xdr:rowOff>
    </xdr:from>
    <xdr:ext cx="405111" cy="259045"/>
    <xdr:sp macro="" textlink="">
      <xdr:nvSpPr>
        <xdr:cNvPr id="643" name="n_1mainValue【公民館】&#10;有形固定資産減価償却率"/>
        <xdr:cNvSpPr txBox="1"/>
      </xdr:nvSpPr>
      <xdr:spPr>
        <a:xfrm>
          <a:off x="15266044" y="1859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145559</xdr:rowOff>
    </xdr:from>
    <xdr:ext cx="405111" cy="259045"/>
    <xdr:sp macro="" textlink="">
      <xdr:nvSpPr>
        <xdr:cNvPr id="644" name="n_2mainValue【公民館】&#10;有形固定資産減価償却率"/>
        <xdr:cNvSpPr txBox="1"/>
      </xdr:nvSpPr>
      <xdr:spPr>
        <a:xfrm>
          <a:off x="143897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40403</xdr:rowOff>
    </xdr:from>
    <xdr:ext cx="405111" cy="259045"/>
    <xdr:sp macro="" textlink="">
      <xdr:nvSpPr>
        <xdr:cNvPr id="645" name="n_3mainValue【公民館】&#10;有形固定資産減価償却率"/>
        <xdr:cNvSpPr txBox="1"/>
      </xdr:nvSpPr>
      <xdr:spPr>
        <a:xfrm>
          <a:off x="13500744" y="187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71" name="直線コネクタ 670"/>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72"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73" name="直線コネクタ 672"/>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74"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75" name="直線コネクタ 674"/>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76"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77" name="フローチャート: 判断 67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78" name="フローチャート: 判断 677"/>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79" name="フローチャート: 判断 678"/>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80" name="フローチャート: 判断 679"/>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686" name="楕円 685"/>
        <xdr:cNvSpPr/>
      </xdr:nvSpPr>
      <xdr:spPr>
        <a:xfrm>
          <a:off x="22110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687" name="【公民館】&#10;一人当たり面積該当値テキスト"/>
        <xdr:cNvSpPr txBox="1"/>
      </xdr:nvSpPr>
      <xdr:spPr>
        <a:xfrm>
          <a:off x="22199600" y="17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688" name="楕円 687"/>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69669</xdr:rowOff>
    </xdr:to>
    <xdr:cxnSp macro="">
      <xdr:nvCxnSpPr>
        <xdr:cNvPr id="689" name="直線コネクタ 688"/>
        <xdr:cNvCxnSpPr/>
      </xdr:nvCxnSpPr>
      <xdr:spPr>
        <a:xfrm flipV="1">
          <a:off x="21323300" y="178906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28666</xdr:rowOff>
    </xdr:from>
    <xdr:to>
      <xdr:col>107</xdr:col>
      <xdr:colOff>101600</xdr:colOff>
      <xdr:row>104</xdr:row>
      <xdr:rowOff>130266</xdr:rowOff>
    </xdr:to>
    <xdr:sp macro="" textlink="">
      <xdr:nvSpPr>
        <xdr:cNvPr id="690" name="楕円 689"/>
        <xdr:cNvSpPr/>
      </xdr:nvSpPr>
      <xdr:spPr>
        <a:xfrm>
          <a:off x="2038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79466</xdr:rowOff>
    </xdr:to>
    <xdr:cxnSp macro="">
      <xdr:nvCxnSpPr>
        <xdr:cNvPr id="691" name="直線コネクタ 690"/>
        <xdr:cNvCxnSpPr/>
      </xdr:nvCxnSpPr>
      <xdr:spPr>
        <a:xfrm flipV="1">
          <a:off x="20434300" y="1790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38463</xdr:rowOff>
    </xdr:from>
    <xdr:to>
      <xdr:col>102</xdr:col>
      <xdr:colOff>165100</xdr:colOff>
      <xdr:row>104</xdr:row>
      <xdr:rowOff>140063</xdr:rowOff>
    </xdr:to>
    <xdr:sp macro="" textlink="">
      <xdr:nvSpPr>
        <xdr:cNvPr id="692" name="楕円 691"/>
        <xdr:cNvSpPr/>
      </xdr:nvSpPr>
      <xdr:spPr>
        <a:xfrm>
          <a:off x="19494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79466</xdr:rowOff>
    </xdr:from>
    <xdr:to>
      <xdr:col>107</xdr:col>
      <xdr:colOff>50800</xdr:colOff>
      <xdr:row>104</xdr:row>
      <xdr:rowOff>89263</xdr:rowOff>
    </xdr:to>
    <xdr:cxnSp macro="">
      <xdr:nvCxnSpPr>
        <xdr:cNvPr id="693" name="直線コネクタ 692"/>
        <xdr:cNvCxnSpPr/>
      </xdr:nvCxnSpPr>
      <xdr:spPr>
        <a:xfrm flipV="1">
          <a:off x="19545300" y="1791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694" name="n_1aveValue【公民館】&#10;一人当たり面積"/>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695" name="n_2aveValue【公民館】&#10;一人当たり面積"/>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696" name="n_3aveValue【公民館】&#10;一人当たり面積"/>
        <xdr:cNvSpPr txBox="1"/>
      </xdr:nvSpPr>
      <xdr:spPr>
        <a:xfrm>
          <a:off x="19310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697" name="n_1mainValue【公民館】&#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146793</xdr:rowOff>
    </xdr:from>
    <xdr:ext cx="469744" cy="259045"/>
    <xdr:sp macro="" textlink="">
      <xdr:nvSpPr>
        <xdr:cNvPr id="698" name="n_2mainValue【公民館】&#10;一人当たり面積"/>
        <xdr:cNvSpPr txBox="1"/>
      </xdr:nvSpPr>
      <xdr:spPr>
        <a:xfrm>
          <a:off x="20199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156590</xdr:rowOff>
    </xdr:from>
    <xdr:ext cx="469744" cy="259045"/>
    <xdr:sp macro="" textlink="">
      <xdr:nvSpPr>
        <xdr:cNvPr id="699" name="n_3mainValue【公民館】&#10;一人当たり面積"/>
        <xdr:cNvSpPr txBox="1"/>
      </xdr:nvSpPr>
      <xdr:spPr>
        <a:xfrm>
          <a:off x="193104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の有形固定資産減価償却率は</a:t>
          </a:r>
          <a:r>
            <a:rPr kumimoji="1" lang="en-US" altLang="ja-JP" sz="1400">
              <a:latin typeface="ＭＳ Ｐゴシック" panose="020B0600070205080204" pitchFamily="50" charset="-128"/>
              <a:ea typeface="ＭＳ Ｐゴシック" panose="020B0600070205080204" pitchFamily="50" charset="-128"/>
            </a:rPr>
            <a:t>32.0</a:t>
          </a:r>
          <a:r>
            <a:rPr kumimoji="1" lang="ja-JP" altLang="en-US" sz="1400">
              <a:latin typeface="ＭＳ Ｐゴシック" panose="020B0600070205080204" pitchFamily="50" charset="-128"/>
              <a:ea typeface="ＭＳ Ｐゴシック" panose="020B0600070205080204" pitchFamily="50" charset="-128"/>
            </a:rPr>
            <a:t>％と類似団体平均を大きく下回っている。これは、毎年維持補修を実施し、市内の道路整備しているためである。また、</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学校施設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については、類似団体平均を</a:t>
          </a:r>
          <a:r>
            <a:rPr kumimoji="1" lang="en-US" altLang="ja-JP" sz="1400">
              <a:latin typeface="ＭＳ Ｐゴシック" panose="020B0600070205080204" pitchFamily="50" charset="-128"/>
              <a:ea typeface="ＭＳ Ｐゴシック" panose="020B0600070205080204" pitchFamily="50" charset="-128"/>
            </a:rPr>
            <a:t>1.3</a:t>
          </a:r>
          <a:r>
            <a:rPr kumimoji="1" lang="ja-JP" altLang="en-US" sz="1400">
              <a:latin typeface="ＭＳ Ｐゴシック" panose="020B0600070205080204" pitchFamily="50" charset="-128"/>
              <a:ea typeface="ＭＳ Ｐゴシック" panose="020B0600070205080204" pitchFamily="50" charset="-128"/>
            </a:rPr>
            <a:t>％下回っているが、学校施設の一人当たりの面積は類似団体平均を上回っている。軽微な修繕は実施しているものの、学校施設全体の老朽化は進んでおり、今後、人口の減少により一人当たりの学校の面積も大きくなっていくことが予想されるため、学校施設の複合化も考慮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129903</xdr:rowOff>
    </xdr:from>
    <xdr:to>
      <xdr:col>24</xdr:col>
      <xdr:colOff>114300</xdr:colOff>
      <xdr:row>36</xdr:row>
      <xdr:rowOff>60053</xdr:rowOff>
    </xdr:to>
    <xdr:sp macro="" textlink="">
      <xdr:nvSpPr>
        <xdr:cNvPr id="72" name="楕円 71"/>
        <xdr:cNvSpPr/>
      </xdr:nvSpPr>
      <xdr:spPr>
        <a:xfrm>
          <a:off x="4584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152780</xdr:rowOff>
    </xdr:from>
    <xdr:ext cx="405111" cy="259045"/>
    <xdr:sp macro="" textlink="">
      <xdr:nvSpPr>
        <xdr:cNvPr id="73" name="【図書館】&#10;有形固定資産減価償却率該当値テキスト"/>
        <xdr:cNvSpPr txBox="1"/>
      </xdr:nvSpPr>
      <xdr:spPr>
        <a:xfrm>
          <a:off x="4673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167458</xdr:rowOff>
    </xdr:from>
    <xdr:to>
      <xdr:col>20</xdr:col>
      <xdr:colOff>38100</xdr:colOff>
      <xdr:row>36</xdr:row>
      <xdr:rowOff>97608</xdr:rowOff>
    </xdr:to>
    <xdr:sp macro="" textlink="">
      <xdr:nvSpPr>
        <xdr:cNvPr id="74" name="楕円 73"/>
        <xdr:cNvSpPr/>
      </xdr:nvSpPr>
      <xdr:spPr>
        <a:xfrm>
          <a:off x="3746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9253</xdr:rowOff>
    </xdr:from>
    <xdr:to>
      <xdr:col>24</xdr:col>
      <xdr:colOff>63500</xdr:colOff>
      <xdr:row>36</xdr:row>
      <xdr:rowOff>46808</xdr:rowOff>
    </xdr:to>
    <xdr:cxnSp macro="">
      <xdr:nvCxnSpPr>
        <xdr:cNvPr id="75" name="直線コネクタ 74"/>
        <xdr:cNvCxnSpPr/>
      </xdr:nvCxnSpPr>
      <xdr:spPr>
        <a:xfrm flipV="1">
          <a:off x="3797300" y="618145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33564</xdr:rowOff>
    </xdr:from>
    <xdr:to>
      <xdr:col>15</xdr:col>
      <xdr:colOff>101600</xdr:colOff>
      <xdr:row>36</xdr:row>
      <xdr:rowOff>135164</xdr:rowOff>
    </xdr:to>
    <xdr:sp macro="" textlink="">
      <xdr:nvSpPr>
        <xdr:cNvPr id="76" name="楕円 75"/>
        <xdr:cNvSpPr/>
      </xdr:nvSpPr>
      <xdr:spPr>
        <a:xfrm>
          <a:off x="2857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84364</xdr:rowOff>
    </xdr:to>
    <xdr:cxnSp macro="">
      <xdr:nvCxnSpPr>
        <xdr:cNvPr id="77" name="直線コネクタ 76"/>
        <xdr:cNvCxnSpPr/>
      </xdr:nvCxnSpPr>
      <xdr:spPr>
        <a:xfrm flipV="1">
          <a:off x="2908300" y="62190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78" name="楕円 77"/>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36</xdr:row>
      <xdr:rowOff>107224</xdr:rowOff>
    </xdr:to>
    <xdr:cxnSp macro="">
      <xdr:nvCxnSpPr>
        <xdr:cNvPr id="79" name="直線コネクタ 78"/>
        <xdr:cNvCxnSpPr/>
      </xdr:nvCxnSpPr>
      <xdr:spPr>
        <a:xfrm flipV="1">
          <a:off x="2019300" y="6256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114135</xdr:rowOff>
    </xdr:from>
    <xdr:ext cx="405111" cy="259045"/>
    <xdr:sp macro="" textlink="">
      <xdr:nvSpPr>
        <xdr:cNvPr id="83" name="n_1mainValue【図書館】&#10;有形固定資産減価償却率"/>
        <xdr:cNvSpPr txBox="1"/>
      </xdr:nvSpPr>
      <xdr:spPr>
        <a:xfrm>
          <a:off x="3582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151691</xdr:rowOff>
    </xdr:from>
    <xdr:ext cx="405111" cy="259045"/>
    <xdr:sp macro="" textlink="">
      <xdr:nvSpPr>
        <xdr:cNvPr id="84" name="n_2mainValue【図書館】&#10;有形固定資産減価償却率"/>
        <xdr:cNvSpPr txBox="1"/>
      </xdr:nvSpPr>
      <xdr:spPr>
        <a:xfrm>
          <a:off x="2705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5" name="n_3mainValue【図書館】&#10;有形固定資産減価償却率"/>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xdr:rowOff>
    </xdr:from>
    <xdr:to>
      <xdr:col>55</xdr:col>
      <xdr:colOff>50800</xdr:colOff>
      <xdr:row>33</xdr:row>
      <xdr:rowOff>102507</xdr:rowOff>
    </xdr:to>
    <xdr:sp macro="" textlink="">
      <xdr:nvSpPr>
        <xdr:cNvPr id="127" name="楕円 126"/>
        <xdr:cNvSpPr/>
      </xdr:nvSpPr>
      <xdr:spPr>
        <a:xfrm>
          <a:off x="10426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125384</xdr:rowOff>
    </xdr:from>
    <xdr:ext cx="469744" cy="259045"/>
    <xdr:sp macro="" textlink="">
      <xdr:nvSpPr>
        <xdr:cNvPr id="128" name="【図書館】&#10;一人当たり面積該当値テキスト"/>
        <xdr:cNvSpPr txBox="1"/>
      </xdr:nvSpPr>
      <xdr:spPr>
        <a:xfrm>
          <a:off x="10515600"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33564</xdr:rowOff>
    </xdr:from>
    <xdr:to>
      <xdr:col>50</xdr:col>
      <xdr:colOff>165100</xdr:colOff>
      <xdr:row>33</xdr:row>
      <xdr:rowOff>135164</xdr:rowOff>
    </xdr:to>
    <xdr:sp macro="" textlink="">
      <xdr:nvSpPr>
        <xdr:cNvPr id="129" name="楕円 128"/>
        <xdr:cNvSpPr/>
      </xdr:nvSpPr>
      <xdr:spPr>
        <a:xfrm>
          <a:off x="9588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51707</xdr:rowOff>
    </xdr:from>
    <xdr:to>
      <xdr:col>55</xdr:col>
      <xdr:colOff>0</xdr:colOff>
      <xdr:row>33</xdr:row>
      <xdr:rowOff>84364</xdr:rowOff>
    </xdr:to>
    <xdr:cxnSp macro="">
      <xdr:nvCxnSpPr>
        <xdr:cNvPr id="130" name="直線コネクタ 129"/>
        <xdr:cNvCxnSpPr/>
      </xdr:nvCxnSpPr>
      <xdr:spPr>
        <a:xfrm flipV="1">
          <a:off x="9639300" y="5709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49893</xdr:rowOff>
    </xdr:from>
    <xdr:to>
      <xdr:col>46</xdr:col>
      <xdr:colOff>38100</xdr:colOff>
      <xdr:row>33</xdr:row>
      <xdr:rowOff>151493</xdr:rowOff>
    </xdr:to>
    <xdr:sp macro="" textlink="">
      <xdr:nvSpPr>
        <xdr:cNvPr id="131" name="楕円 130"/>
        <xdr:cNvSpPr/>
      </xdr:nvSpPr>
      <xdr:spPr>
        <a:xfrm>
          <a:off x="869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84364</xdr:rowOff>
    </xdr:from>
    <xdr:to>
      <xdr:col>50</xdr:col>
      <xdr:colOff>114300</xdr:colOff>
      <xdr:row>33</xdr:row>
      <xdr:rowOff>100693</xdr:rowOff>
    </xdr:to>
    <xdr:cxnSp macro="">
      <xdr:nvCxnSpPr>
        <xdr:cNvPr id="132" name="直線コネクタ 131"/>
        <xdr:cNvCxnSpPr/>
      </xdr:nvCxnSpPr>
      <xdr:spPr>
        <a:xfrm flipV="1">
          <a:off x="8750300" y="5742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3" name="楕円 132"/>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100693</xdr:rowOff>
    </xdr:from>
    <xdr:to>
      <xdr:col>45</xdr:col>
      <xdr:colOff>177800</xdr:colOff>
      <xdr:row>33</xdr:row>
      <xdr:rowOff>133350</xdr:rowOff>
    </xdr:to>
    <xdr:cxnSp macro="">
      <xdr:nvCxnSpPr>
        <xdr:cNvPr id="134" name="直線コネクタ 133"/>
        <xdr:cNvCxnSpPr/>
      </xdr:nvCxnSpPr>
      <xdr:spPr>
        <a:xfrm flipV="1">
          <a:off x="7861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151691</xdr:rowOff>
    </xdr:from>
    <xdr:ext cx="469744" cy="259045"/>
    <xdr:sp macro="" textlink="">
      <xdr:nvSpPr>
        <xdr:cNvPr id="138" name="n_1mainValue【図書館】&#10;一人当たり面積"/>
        <xdr:cNvSpPr txBox="1"/>
      </xdr:nvSpPr>
      <xdr:spPr>
        <a:xfrm>
          <a:off x="93917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168020</xdr:rowOff>
    </xdr:from>
    <xdr:ext cx="469744" cy="259045"/>
    <xdr:sp macro="" textlink="">
      <xdr:nvSpPr>
        <xdr:cNvPr id="139" name="n_2mainValue【図書館】&#10;一人当たり面積"/>
        <xdr:cNvSpPr txBox="1"/>
      </xdr:nvSpPr>
      <xdr:spPr>
        <a:xfrm>
          <a:off x="8515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40"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170" name="【体育館・プール】&#10;有形固定資産減価償却率平均値テキスト"/>
        <xdr:cNvSpPr txBox="1"/>
      </xdr:nvSpPr>
      <xdr:spPr>
        <a:xfrm>
          <a:off x="4673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0" name="楕円 179"/>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81" name="【体育館・プール】&#10;有形固定資産減価償却率該当値テキスト"/>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82" name="楕円 181"/>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55245</xdr:rowOff>
    </xdr:to>
    <xdr:cxnSp macro="">
      <xdr:nvCxnSpPr>
        <xdr:cNvPr id="183" name="直線コネクタ 182"/>
        <xdr:cNvCxnSpPr/>
      </xdr:nvCxnSpPr>
      <xdr:spPr>
        <a:xfrm>
          <a:off x="3797300" y="103231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38735</xdr:rowOff>
    </xdr:from>
    <xdr:to>
      <xdr:col>15</xdr:col>
      <xdr:colOff>101600</xdr:colOff>
      <xdr:row>60</xdr:row>
      <xdr:rowOff>140335</xdr:rowOff>
    </xdr:to>
    <xdr:sp macro="" textlink="">
      <xdr:nvSpPr>
        <xdr:cNvPr id="184" name="楕円 183"/>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89535</xdr:rowOff>
    </xdr:to>
    <xdr:cxnSp macro="">
      <xdr:nvCxnSpPr>
        <xdr:cNvPr id="185" name="直線コネクタ 184"/>
        <xdr:cNvCxnSpPr/>
      </xdr:nvCxnSpPr>
      <xdr:spPr>
        <a:xfrm flipV="1">
          <a:off x="2908300" y="10323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6" name="楕円 185"/>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89535</xdr:rowOff>
    </xdr:from>
    <xdr:to>
      <xdr:col>15</xdr:col>
      <xdr:colOff>50800</xdr:colOff>
      <xdr:row>60</xdr:row>
      <xdr:rowOff>121920</xdr:rowOff>
    </xdr:to>
    <xdr:cxnSp macro="">
      <xdr:nvCxnSpPr>
        <xdr:cNvPr id="187" name="直線コネクタ 186"/>
        <xdr:cNvCxnSpPr/>
      </xdr:nvCxnSpPr>
      <xdr:spPr>
        <a:xfrm flipV="1">
          <a:off x="2019300" y="103765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9"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0"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78122</xdr:rowOff>
    </xdr:from>
    <xdr:ext cx="405111" cy="259045"/>
    <xdr:sp macro="" textlink="">
      <xdr:nvSpPr>
        <xdr:cNvPr id="191" name="n_1mainValue【体育館・プール】&#10;有形固定資産減価償却率"/>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92" name="n_2mainValue【体育館・プール】&#10;有形固定資産減価償却率"/>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93" name="n_3mainValue【体育館・プール】&#10;有形固定資産減価償却率"/>
        <xdr:cNvSpPr txBox="1"/>
      </xdr:nvSpPr>
      <xdr:spPr>
        <a:xfrm>
          <a:off x="1816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170180</xdr:rowOff>
    </xdr:from>
    <xdr:to>
      <xdr:col>55</xdr:col>
      <xdr:colOff>50800</xdr:colOff>
      <xdr:row>59</xdr:row>
      <xdr:rowOff>100330</xdr:rowOff>
    </xdr:to>
    <xdr:sp macro="" textlink="">
      <xdr:nvSpPr>
        <xdr:cNvPr id="232" name="楕円 231"/>
        <xdr:cNvSpPr/>
      </xdr:nvSpPr>
      <xdr:spPr>
        <a:xfrm>
          <a:off x="10426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21607</xdr:rowOff>
    </xdr:from>
    <xdr:ext cx="469744" cy="259045"/>
    <xdr:sp macro="" textlink="">
      <xdr:nvSpPr>
        <xdr:cNvPr id="233" name="【体育館・プール】&#10;一人当たり面積該当値テキスト"/>
        <xdr:cNvSpPr txBox="1"/>
      </xdr:nvSpPr>
      <xdr:spPr>
        <a:xfrm>
          <a:off x="10515600"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10160</xdr:rowOff>
    </xdr:from>
    <xdr:to>
      <xdr:col>50</xdr:col>
      <xdr:colOff>165100</xdr:colOff>
      <xdr:row>59</xdr:row>
      <xdr:rowOff>111760</xdr:rowOff>
    </xdr:to>
    <xdr:sp macro="" textlink="">
      <xdr:nvSpPr>
        <xdr:cNvPr id="234" name="楕円 233"/>
        <xdr:cNvSpPr/>
      </xdr:nvSpPr>
      <xdr:spPr>
        <a:xfrm>
          <a:off x="958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49530</xdr:rowOff>
    </xdr:from>
    <xdr:to>
      <xdr:col>55</xdr:col>
      <xdr:colOff>0</xdr:colOff>
      <xdr:row>59</xdr:row>
      <xdr:rowOff>60960</xdr:rowOff>
    </xdr:to>
    <xdr:cxnSp macro="">
      <xdr:nvCxnSpPr>
        <xdr:cNvPr id="235" name="直線コネクタ 234"/>
        <xdr:cNvCxnSpPr/>
      </xdr:nvCxnSpPr>
      <xdr:spPr>
        <a:xfrm flipV="1">
          <a:off x="9639300" y="10165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xdr:rowOff>
    </xdr:from>
    <xdr:to>
      <xdr:col>46</xdr:col>
      <xdr:colOff>38100</xdr:colOff>
      <xdr:row>59</xdr:row>
      <xdr:rowOff>115570</xdr:rowOff>
    </xdr:to>
    <xdr:sp macro="" textlink="">
      <xdr:nvSpPr>
        <xdr:cNvPr id="236" name="楕円 235"/>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60960</xdr:rowOff>
    </xdr:from>
    <xdr:to>
      <xdr:col>50</xdr:col>
      <xdr:colOff>114300</xdr:colOff>
      <xdr:row>59</xdr:row>
      <xdr:rowOff>64770</xdr:rowOff>
    </xdr:to>
    <xdr:cxnSp macro="">
      <xdr:nvCxnSpPr>
        <xdr:cNvPr id="237" name="直線コネクタ 236"/>
        <xdr:cNvCxnSpPr/>
      </xdr:nvCxnSpPr>
      <xdr:spPr>
        <a:xfrm flipV="1">
          <a:off x="8750300" y="10176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156845</xdr:rowOff>
    </xdr:from>
    <xdr:to>
      <xdr:col>41</xdr:col>
      <xdr:colOff>101600</xdr:colOff>
      <xdr:row>60</xdr:row>
      <xdr:rowOff>86995</xdr:rowOff>
    </xdr:to>
    <xdr:sp macro="" textlink="">
      <xdr:nvSpPr>
        <xdr:cNvPr id="238" name="楕円 237"/>
        <xdr:cNvSpPr/>
      </xdr:nvSpPr>
      <xdr:spPr>
        <a:xfrm>
          <a:off x="781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64770</xdr:rowOff>
    </xdr:from>
    <xdr:to>
      <xdr:col>45</xdr:col>
      <xdr:colOff>177800</xdr:colOff>
      <xdr:row>60</xdr:row>
      <xdr:rowOff>36195</xdr:rowOff>
    </xdr:to>
    <xdr:cxnSp macro="">
      <xdr:nvCxnSpPr>
        <xdr:cNvPr id="239" name="直線コネクタ 238"/>
        <xdr:cNvCxnSpPr/>
      </xdr:nvCxnSpPr>
      <xdr:spPr>
        <a:xfrm flipV="1">
          <a:off x="7861300" y="10180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128287</xdr:rowOff>
    </xdr:from>
    <xdr:ext cx="469744" cy="259045"/>
    <xdr:sp macro="" textlink="">
      <xdr:nvSpPr>
        <xdr:cNvPr id="243" name="n_1mainValue【体育館・プール】&#10;一人当たり面積"/>
        <xdr:cNvSpPr txBox="1"/>
      </xdr:nvSpPr>
      <xdr:spPr>
        <a:xfrm>
          <a:off x="93917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132097</xdr:rowOff>
    </xdr:from>
    <xdr:ext cx="469744" cy="259045"/>
    <xdr:sp macro="" textlink="">
      <xdr:nvSpPr>
        <xdr:cNvPr id="244" name="n_2mainValue【体育館・プール】&#10;一人当たり面積"/>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103522</xdr:rowOff>
    </xdr:from>
    <xdr:ext cx="469744" cy="259045"/>
    <xdr:sp macro="" textlink="">
      <xdr:nvSpPr>
        <xdr:cNvPr id="245" name="n_3mainValue【体育館・プール】&#10;一人当たり面積"/>
        <xdr:cNvSpPr txBox="1"/>
      </xdr:nvSpPr>
      <xdr:spPr>
        <a:xfrm>
          <a:off x="7626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85" name="楕円 284"/>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86"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87" name="楕円 286"/>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135255</xdr:rowOff>
    </xdr:to>
    <xdr:cxnSp macro="">
      <xdr:nvCxnSpPr>
        <xdr:cNvPr id="288" name="直線コネクタ 287"/>
        <xdr:cNvCxnSpPr/>
      </xdr:nvCxnSpPr>
      <xdr:spPr>
        <a:xfrm flipV="1">
          <a:off x="3797300" y="1383411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89" name="楕円 288"/>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80</xdr:row>
      <xdr:rowOff>158114</xdr:rowOff>
    </xdr:to>
    <xdr:cxnSp macro="">
      <xdr:nvCxnSpPr>
        <xdr:cNvPr id="290" name="直線コネクタ 289"/>
        <xdr:cNvCxnSpPr/>
      </xdr:nvCxnSpPr>
      <xdr:spPr>
        <a:xfrm flipV="1">
          <a:off x="2908300" y="138512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1"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2"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3"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294" name="n_1mainValue【福祉施設】&#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95" name="n_2mainValue【福祉施設】&#10;有形固定資産減価償却率"/>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1" name="直線コネクタ 320"/>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2"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3" name="直線コネクタ 32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4"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5" name="直線コネクタ 324"/>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6"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27" name="フローチャート: 判断 326"/>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28" name="フローチャート: 判断 327"/>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29" name="フローチャート: 判断 328"/>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0" name="フローチャート: 判断 329"/>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36" name="楕円 335"/>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37"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38" name="楕円 337"/>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88719</xdr:rowOff>
    </xdr:to>
    <xdr:cxnSp macro="">
      <xdr:nvCxnSpPr>
        <xdr:cNvPr id="339" name="直線コネクタ 338"/>
        <xdr:cNvCxnSpPr/>
      </xdr:nvCxnSpPr>
      <xdr:spPr>
        <a:xfrm flipV="1">
          <a:off x="9639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40" name="楕円 339"/>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91984</xdr:rowOff>
    </xdr:to>
    <xdr:cxnSp macro="">
      <xdr:nvCxnSpPr>
        <xdr:cNvPr id="341" name="直線コネクタ 340"/>
        <xdr:cNvCxnSpPr/>
      </xdr:nvCxnSpPr>
      <xdr:spPr>
        <a:xfrm flipV="1">
          <a:off x="8750300" y="1466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2"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3"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4"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345" name="n_1main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346" name="n_2mainValue【福祉施設】&#10;一人当たり面積"/>
        <xdr:cNvSpPr txBox="1"/>
      </xdr:nvSpPr>
      <xdr:spPr>
        <a:xfrm>
          <a:off x="8515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2" name="直線コネクタ 371"/>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3"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74" name="直線コネクタ 373"/>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6" name="直線コネクタ 37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77" name="【市民会館】&#10;有形固定資産減価償却率平均値テキスト"/>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78" name="フローチャート: 判断 377"/>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79" name="フローチャート: 判断 378"/>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0" name="フローチャート: 判断 379"/>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1" name="フローチャート: 判断 380"/>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67855</xdr:rowOff>
    </xdr:from>
    <xdr:to>
      <xdr:col>24</xdr:col>
      <xdr:colOff>114300</xdr:colOff>
      <xdr:row>106</xdr:row>
      <xdr:rowOff>169455</xdr:rowOff>
    </xdr:to>
    <xdr:sp macro="" textlink="">
      <xdr:nvSpPr>
        <xdr:cNvPr id="387" name="楕円 386"/>
        <xdr:cNvSpPr/>
      </xdr:nvSpPr>
      <xdr:spPr>
        <a:xfrm>
          <a:off x="4584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46282</xdr:rowOff>
    </xdr:from>
    <xdr:ext cx="405111" cy="259045"/>
    <xdr:sp macro="" textlink="">
      <xdr:nvSpPr>
        <xdr:cNvPr id="388" name="【市民会館】&#10;有形固定資産減価償却率該当値テキスト"/>
        <xdr:cNvSpPr txBox="1"/>
      </xdr:nvSpPr>
      <xdr:spPr>
        <a:xfrm>
          <a:off x="4673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103777</xdr:rowOff>
    </xdr:from>
    <xdr:to>
      <xdr:col>20</xdr:col>
      <xdr:colOff>38100</xdr:colOff>
      <xdr:row>107</xdr:row>
      <xdr:rowOff>33927</xdr:rowOff>
    </xdr:to>
    <xdr:sp macro="" textlink="">
      <xdr:nvSpPr>
        <xdr:cNvPr id="389" name="楕円 388"/>
        <xdr:cNvSpPr/>
      </xdr:nvSpPr>
      <xdr:spPr>
        <a:xfrm>
          <a:off x="3746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118655</xdr:rowOff>
    </xdr:from>
    <xdr:to>
      <xdr:col>24</xdr:col>
      <xdr:colOff>63500</xdr:colOff>
      <xdr:row>106</xdr:row>
      <xdr:rowOff>154577</xdr:rowOff>
    </xdr:to>
    <xdr:cxnSp macro="">
      <xdr:nvCxnSpPr>
        <xdr:cNvPr id="390" name="直線コネクタ 389"/>
        <xdr:cNvCxnSpPr/>
      </xdr:nvCxnSpPr>
      <xdr:spPr>
        <a:xfrm flipV="1">
          <a:off x="3797300" y="182923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91" name="楕円 390"/>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154577</xdr:rowOff>
    </xdr:from>
    <xdr:to>
      <xdr:col>19</xdr:col>
      <xdr:colOff>177800</xdr:colOff>
      <xdr:row>107</xdr:row>
      <xdr:rowOff>19050</xdr:rowOff>
    </xdr:to>
    <xdr:cxnSp macro="">
      <xdr:nvCxnSpPr>
        <xdr:cNvPr id="392" name="直線コネクタ 391"/>
        <xdr:cNvCxnSpPr/>
      </xdr:nvCxnSpPr>
      <xdr:spPr>
        <a:xfrm flipV="1">
          <a:off x="2908300" y="1832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4173</xdr:rowOff>
    </xdr:from>
    <xdr:to>
      <xdr:col>10</xdr:col>
      <xdr:colOff>165100</xdr:colOff>
      <xdr:row>107</xdr:row>
      <xdr:rowOff>105773</xdr:rowOff>
    </xdr:to>
    <xdr:sp macro="" textlink="">
      <xdr:nvSpPr>
        <xdr:cNvPr id="393" name="楕円 392"/>
        <xdr:cNvSpPr/>
      </xdr:nvSpPr>
      <xdr:spPr>
        <a:xfrm>
          <a:off x="196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54973</xdr:rowOff>
    </xdr:to>
    <xdr:cxnSp macro="">
      <xdr:nvCxnSpPr>
        <xdr:cNvPr id="394" name="直線コネクタ 393"/>
        <xdr:cNvCxnSpPr/>
      </xdr:nvCxnSpPr>
      <xdr:spPr>
        <a:xfrm flipV="1">
          <a:off x="2019300" y="1836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395"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96"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97"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25054</xdr:rowOff>
    </xdr:from>
    <xdr:ext cx="405111" cy="259045"/>
    <xdr:sp macro="" textlink="">
      <xdr:nvSpPr>
        <xdr:cNvPr id="398" name="n_1mainValue【市民会館】&#10;有形固定資産減価償却率"/>
        <xdr:cNvSpPr txBox="1"/>
      </xdr:nvSpPr>
      <xdr:spPr>
        <a:xfrm>
          <a:off x="3582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99"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96900</xdr:rowOff>
    </xdr:from>
    <xdr:ext cx="405111" cy="259045"/>
    <xdr:sp macro="" textlink="">
      <xdr:nvSpPr>
        <xdr:cNvPr id="400" name="n_3mainValue【市民会館】&#10;有形固定資産減価償却率"/>
        <xdr:cNvSpPr txBox="1"/>
      </xdr:nvSpPr>
      <xdr:spPr>
        <a:xfrm>
          <a:off x="1816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1" name="直線コネクタ 41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2" name="テキスト ボックス 41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3" name="直線コネクタ 41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4" name="テキスト ボックス 41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5" name="直線コネクタ 41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6" name="テキスト ボックス 41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7" name="直線コネクタ 41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8" name="テキスト ボックス 41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9" name="直線コネクタ 41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0" name="テキスト ボックス 41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1" name="直線コネクタ 42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2" name="テキスト ボックス 42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26" name="直線コネクタ 425"/>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8" name="直線コネクタ 42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29"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0" name="直線コネクタ 429"/>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1"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2" name="フローチャート: 判断 431"/>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3" name="フローチャート: 判断 432"/>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34" name="フローチャート: 判断 433"/>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35" name="フローチャート: 判断 434"/>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72752</xdr:rowOff>
    </xdr:from>
    <xdr:to>
      <xdr:col>55</xdr:col>
      <xdr:colOff>50800</xdr:colOff>
      <xdr:row>107</xdr:row>
      <xdr:rowOff>2902</xdr:rowOff>
    </xdr:to>
    <xdr:sp macro="" textlink="">
      <xdr:nvSpPr>
        <xdr:cNvPr id="441" name="楕円 440"/>
        <xdr:cNvSpPr/>
      </xdr:nvSpPr>
      <xdr:spPr>
        <a:xfrm>
          <a:off x="10426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95629</xdr:rowOff>
    </xdr:from>
    <xdr:ext cx="469744" cy="259045"/>
    <xdr:sp macro="" textlink="">
      <xdr:nvSpPr>
        <xdr:cNvPr id="442" name="【市民会館】&#10;一人当たり面積該当値テキスト"/>
        <xdr:cNvSpPr txBox="1"/>
      </xdr:nvSpPr>
      <xdr:spPr>
        <a:xfrm>
          <a:off x="10515600" y="180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79284</xdr:rowOff>
    </xdr:from>
    <xdr:to>
      <xdr:col>50</xdr:col>
      <xdr:colOff>165100</xdr:colOff>
      <xdr:row>107</xdr:row>
      <xdr:rowOff>9434</xdr:rowOff>
    </xdr:to>
    <xdr:sp macro="" textlink="">
      <xdr:nvSpPr>
        <xdr:cNvPr id="443" name="楕円 442"/>
        <xdr:cNvSpPr/>
      </xdr:nvSpPr>
      <xdr:spPr>
        <a:xfrm>
          <a:off x="9588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123552</xdr:rowOff>
    </xdr:from>
    <xdr:to>
      <xdr:col>55</xdr:col>
      <xdr:colOff>0</xdr:colOff>
      <xdr:row>106</xdr:row>
      <xdr:rowOff>130084</xdr:rowOff>
    </xdr:to>
    <xdr:cxnSp macro="">
      <xdr:nvCxnSpPr>
        <xdr:cNvPr id="444" name="直線コネクタ 443"/>
        <xdr:cNvCxnSpPr/>
      </xdr:nvCxnSpPr>
      <xdr:spPr>
        <a:xfrm flipV="1">
          <a:off x="9639300" y="1829725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84182</xdr:rowOff>
    </xdr:from>
    <xdr:to>
      <xdr:col>46</xdr:col>
      <xdr:colOff>38100</xdr:colOff>
      <xdr:row>107</xdr:row>
      <xdr:rowOff>14332</xdr:rowOff>
    </xdr:to>
    <xdr:sp macro="" textlink="">
      <xdr:nvSpPr>
        <xdr:cNvPr id="445" name="楕円 444"/>
        <xdr:cNvSpPr/>
      </xdr:nvSpPr>
      <xdr:spPr>
        <a:xfrm>
          <a:off x="8699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130084</xdr:rowOff>
    </xdr:from>
    <xdr:to>
      <xdr:col>50</xdr:col>
      <xdr:colOff>114300</xdr:colOff>
      <xdr:row>106</xdr:row>
      <xdr:rowOff>134982</xdr:rowOff>
    </xdr:to>
    <xdr:cxnSp macro="">
      <xdr:nvCxnSpPr>
        <xdr:cNvPr id="446" name="直線コネクタ 445"/>
        <xdr:cNvCxnSpPr/>
      </xdr:nvCxnSpPr>
      <xdr:spPr>
        <a:xfrm flipV="1">
          <a:off x="8750300" y="183037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89081</xdr:rowOff>
    </xdr:from>
    <xdr:to>
      <xdr:col>41</xdr:col>
      <xdr:colOff>101600</xdr:colOff>
      <xdr:row>107</xdr:row>
      <xdr:rowOff>19231</xdr:rowOff>
    </xdr:to>
    <xdr:sp macro="" textlink="">
      <xdr:nvSpPr>
        <xdr:cNvPr id="447" name="楕円 446"/>
        <xdr:cNvSpPr/>
      </xdr:nvSpPr>
      <xdr:spPr>
        <a:xfrm>
          <a:off x="7810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134982</xdr:rowOff>
    </xdr:from>
    <xdr:to>
      <xdr:col>45</xdr:col>
      <xdr:colOff>177800</xdr:colOff>
      <xdr:row>106</xdr:row>
      <xdr:rowOff>139881</xdr:rowOff>
    </xdr:to>
    <xdr:cxnSp macro="">
      <xdr:nvCxnSpPr>
        <xdr:cNvPr id="448" name="直線コネクタ 447"/>
        <xdr:cNvCxnSpPr/>
      </xdr:nvCxnSpPr>
      <xdr:spPr>
        <a:xfrm flipV="1">
          <a:off x="7861300" y="183086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49"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450" name="n_2ave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108329</xdr:rowOff>
    </xdr:from>
    <xdr:ext cx="469744" cy="259045"/>
    <xdr:sp macro="" textlink="">
      <xdr:nvSpPr>
        <xdr:cNvPr id="451" name="n_3aveValue【市民会館】&#10;一人当たり面積"/>
        <xdr:cNvSpPr txBox="1"/>
      </xdr:nvSpPr>
      <xdr:spPr>
        <a:xfrm>
          <a:off x="7626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25961</xdr:rowOff>
    </xdr:from>
    <xdr:ext cx="469744" cy="259045"/>
    <xdr:sp macro="" textlink="">
      <xdr:nvSpPr>
        <xdr:cNvPr id="452" name="n_1mainValue【市民会館】&#10;一人当たり面積"/>
        <xdr:cNvSpPr txBox="1"/>
      </xdr:nvSpPr>
      <xdr:spPr>
        <a:xfrm>
          <a:off x="93917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30859</xdr:rowOff>
    </xdr:from>
    <xdr:ext cx="469744" cy="259045"/>
    <xdr:sp macro="" textlink="">
      <xdr:nvSpPr>
        <xdr:cNvPr id="453" name="n_2mainValue【市民会館】&#10;一人当たり面積"/>
        <xdr:cNvSpPr txBox="1"/>
      </xdr:nvSpPr>
      <xdr:spPr>
        <a:xfrm>
          <a:off x="8515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35758</xdr:rowOff>
    </xdr:from>
    <xdr:ext cx="469744" cy="259045"/>
    <xdr:sp macro="" textlink="">
      <xdr:nvSpPr>
        <xdr:cNvPr id="454" name="n_3mainValue【市民会館】&#10;一人当たり面積"/>
        <xdr:cNvSpPr txBox="1"/>
      </xdr:nvSpPr>
      <xdr:spPr>
        <a:xfrm>
          <a:off x="7626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79" name="直線コネクタ 478"/>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0"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1" name="直線コネクタ 480"/>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2"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3" name="直線コネクタ 482"/>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84"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5" name="フローチャート: 判断 484"/>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86" name="フローチャート: 判断 485"/>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87" name="フローチャート: 判断 486"/>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88" name="フローチャート: 判断 487"/>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132080</xdr:rowOff>
    </xdr:from>
    <xdr:to>
      <xdr:col>72</xdr:col>
      <xdr:colOff>38100</xdr:colOff>
      <xdr:row>38</xdr:row>
      <xdr:rowOff>62230</xdr:rowOff>
    </xdr:to>
    <xdr:sp macro="" textlink="">
      <xdr:nvSpPr>
        <xdr:cNvPr id="494" name="楕円 493"/>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80662</xdr:rowOff>
    </xdr:from>
    <xdr:ext cx="405111" cy="259045"/>
    <xdr:sp macro="" textlink="">
      <xdr:nvSpPr>
        <xdr:cNvPr id="495"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496"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497" name="n_3aveValue【一般廃棄物処理施設】&#10;有形固定資産減価償却率"/>
        <xdr:cNvSpPr txBox="1"/>
      </xdr:nvSpPr>
      <xdr:spPr>
        <a:xfrm>
          <a:off x="13500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98" name="n_3main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0" name="テキスト ボックス 5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2" name="テキスト ボックス 5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4" name="テキスト ボックス 5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6" name="テキスト ボックス 5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20" name="直線コネクタ 519"/>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21"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22" name="直線コネクタ 521"/>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23"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24" name="直線コネクタ 523"/>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25"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26" name="フローチャート: 判断 525"/>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27" name="フローチャート: 判断 526"/>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28" name="フローチャート: 判断 527"/>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29" name="フローチャート: 判断 528"/>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56384</xdr:rowOff>
    </xdr:from>
    <xdr:to>
      <xdr:col>102</xdr:col>
      <xdr:colOff>165100</xdr:colOff>
      <xdr:row>41</xdr:row>
      <xdr:rowOff>157984</xdr:rowOff>
    </xdr:to>
    <xdr:sp macro="" textlink="">
      <xdr:nvSpPr>
        <xdr:cNvPr id="535" name="楕円 534"/>
        <xdr:cNvSpPr/>
      </xdr:nvSpPr>
      <xdr:spPr>
        <a:xfrm>
          <a:off x="19494500" y="70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115825</xdr:rowOff>
    </xdr:from>
    <xdr:ext cx="534377" cy="259045"/>
    <xdr:sp macro="" textlink="">
      <xdr:nvSpPr>
        <xdr:cNvPr id="536"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37"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38"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149111</xdr:rowOff>
    </xdr:from>
    <xdr:ext cx="469744" cy="259045"/>
    <xdr:sp macro="" textlink="">
      <xdr:nvSpPr>
        <xdr:cNvPr id="539" name="n_3mainValue【一般廃棄物処理施設】&#10;一人当たり有形固定資産（償却資産）額"/>
        <xdr:cNvSpPr txBox="1"/>
      </xdr:nvSpPr>
      <xdr:spPr>
        <a:xfrm>
          <a:off x="19310428" y="71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0" name="テキスト ボックス 5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1" name="直線コネクタ 55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2" name="テキスト ボックス 55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3" name="直線コネクタ 55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4" name="テキスト ボックス 55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5" name="直線コネクタ 55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6" name="テキスト ボックス 55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7" name="直線コネクタ 55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58" name="テキスト ボックス 55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9" name="直線コネクタ 5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0" name="テキスト ボックス 5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62" name="直線コネクタ 561"/>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63"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64" name="直線コネクタ 563"/>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65"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66" name="直線コネクタ 56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67"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68" name="フローチャート: 判断 567"/>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69" name="フローチャート: 判断 568"/>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70" name="フローチャート: 判断 569"/>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71" name="フローチャート: 判断 570"/>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116078</xdr:rowOff>
    </xdr:from>
    <xdr:to>
      <xdr:col>85</xdr:col>
      <xdr:colOff>177800</xdr:colOff>
      <xdr:row>62</xdr:row>
      <xdr:rowOff>46228</xdr:rowOff>
    </xdr:to>
    <xdr:sp macro="" textlink="">
      <xdr:nvSpPr>
        <xdr:cNvPr id="577" name="楕円 576"/>
        <xdr:cNvSpPr/>
      </xdr:nvSpPr>
      <xdr:spPr>
        <a:xfrm>
          <a:off x="16268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138955</xdr:rowOff>
    </xdr:from>
    <xdr:ext cx="405111" cy="259045"/>
    <xdr:sp macro="" textlink="">
      <xdr:nvSpPr>
        <xdr:cNvPr id="578" name="【保健センター・保健所】&#10;有形固定資産減価償却率該当値テキスト"/>
        <xdr:cNvSpPr txBox="1"/>
      </xdr:nvSpPr>
      <xdr:spPr>
        <a:xfrm>
          <a:off x="16357600" y="1042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79" name="楕円 578"/>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166878</xdr:rowOff>
    </xdr:from>
    <xdr:to>
      <xdr:col>85</xdr:col>
      <xdr:colOff>127000</xdr:colOff>
      <xdr:row>62</xdr:row>
      <xdr:rowOff>45720</xdr:rowOff>
    </xdr:to>
    <xdr:cxnSp macro="">
      <xdr:nvCxnSpPr>
        <xdr:cNvPr id="580" name="直線コネクタ 579"/>
        <xdr:cNvCxnSpPr/>
      </xdr:nvCxnSpPr>
      <xdr:spPr>
        <a:xfrm flipV="1">
          <a:off x="15481300" y="10625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42926</xdr:rowOff>
    </xdr:from>
    <xdr:to>
      <xdr:col>76</xdr:col>
      <xdr:colOff>165100</xdr:colOff>
      <xdr:row>62</xdr:row>
      <xdr:rowOff>144526</xdr:rowOff>
    </xdr:to>
    <xdr:sp macro="" textlink="">
      <xdr:nvSpPr>
        <xdr:cNvPr id="581" name="楕円 580"/>
        <xdr:cNvSpPr/>
      </xdr:nvSpPr>
      <xdr:spPr>
        <a:xfrm>
          <a:off x="14541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93726</xdr:rowOff>
    </xdr:to>
    <xdr:cxnSp macro="">
      <xdr:nvCxnSpPr>
        <xdr:cNvPr id="582" name="直線コネクタ 581"/>
        <xdr:cNvCxnSpPr/>
      </xdr:nvCxnSpPr>
      <xdr:spPr>
        <a:xfrm flipV="1">
          <a:off x="14592300" y="106756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70358</xdr:rowOff>
    </xdr:from>
    <xdr:to>
      <xdr:col>72</xdr:col>
      <xdr:colOff>38100</xdr:colOff>
      <xdr:row>63</xdr:row>
      <xdr:rowOff>508</xdr:rowOff>
    </xdr:to>
    <xdr:sp macro="" textlink="">
      <xdr:nvSpPr>
        <xdr:cNvPr id="583" name="楕円 582"/>
        <xdr:cNvSpPr/>
      </xdr:nvSpPr>
      <xdr:spPr>
        <a:xfrm>
          <a:off x="1365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93726</xdr:rowOff>
    </xdr:from>
    <xdr:to>
      <xdr:col>76</xdr:col>
      <xdr:colOff>114300</xdr:colOff>
      <xdr:row>62</xdr:row>
      <xdr:rowOff>121158</xdr:rowOff>
    </xdr:to>
    <xdr:cxnSp macro="">
      <xdr:nvCxnSpPr>
        <xdr:cNvPr id="584" name="直線コネクタ 583"/>
        <xdr:cNvCxnSpPr/>
      </xdr:nvCxnSpPr>
      <xdr:spPr>
        <a:xfrm flipV="1">
          <a:off x="13703300" y="107236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585"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86"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587" name="n_3aveValue【保健センター・保健所】&#10;有形固定資産減価償却率"/>
        <xdr:cNvSpPr txBox="1"/>
      </xdr:nvSpPr>
      <xdr:spPr>
        <a:xfrm>
          <a:off x="13500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113047</xdr:rowOff>
    </xdr:from>
    <xdr:ext cx="405111" cy="259045"/>
    <xdr:sp macro="" textlink="">
      <xdr:nvSpPr>
        <xdr:cNvPr id="588" name="n_1mainValue【保健センター・保健所】&#10;有形固定資産減価償却率"/>
        <xdr:cNvSpPr txBox="1"/>
      </xdr:nvSpPr>
      <xdr:spPr>
        <a:xfrm>
          <a:off x="152660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161053</xdr:rowOff>
    </xdr:from>
    <xdr:ext cx="405111" cy="259045"/>
    <xdr:sp macro="" textlink="">
      <xdr:nvSpPr>
        <xdr:cNvPr id="589" name="n_2mainValue【保健センター・保健所】&#10;有形固定資産減価償却率"/>
        <xdr:cNvSpPr txBox="1"/>
      </xdr:nvSpPr>
      <xdr:spPr>
        <a:xfrm>
          <a:off x="14389744" y="1044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17035</xdr:rowOff>
    </xdr:from>
    <xdr:ext cx="405111" cy="259045"/>
    <xdr:sp macro="" textlink="">
      <xdr:nvSpPr>
        <xdr:cNvPr id="590" name="n_3mainValue【保健センター・保健所】&#10;有形固定資産減価償却率"/>
        <xdr:cNvSpPr txBox="1"/>
      </xdr:nvSpPr>
      <xdr:spPr>
        <a:xfrm>
          <a:off x="13500744" y="1047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1" name="直線コネクタ 6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2" name="テキスト ボックス 6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3" name="直線コネクタ 6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4" name="テキスト ボックス 6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5" name="直線コネクタ 6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6" name="テキスト ボックス 6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7" name="直線コネクタ 6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8" name="テキスト ボックス 6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12" name="直線コネクタ 611"/>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1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14" name="直線コネクタ 61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15"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16" name="直線コネクタ 615"/>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1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8" name="フローチャート: 判断 61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19" name="フローチャート: 判断 618"/>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20" name="フローチャート: 判断 619"/>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21" name="フローチャート: 判断 620"/>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125222</xdr:rowOff>
    </xdr:from>
    <xdr:to>
      <xdr:col>116</xdr:col>
      <xdr:colOff>114300</xdr:colOff>
      <xdr:row>60</xdr:row>
      <xdr:rowOff>55372</xdr:rowOff>
    </xdr:to>
    <xdr:sp macro="" textlink="">
      <xdr:nvSpPr>
        <xdr:cNvPr id="627" name="楕円 626"/>
        <xdr:cNvSpPr/>
      </xdr:nvSpPr>
      <xdr:spPr>
        <a:xfrm>
          <a:off x="22110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148099</xdr:rowOff>
    </xdr:from>
    <xdr:ext cx="469744" cy="259045"/>
    <xdr:sp macro="" textlink="">
      <xdr:nvSpPr>
        <xdr:cNvPr id="628" name="【保健センター・保健所】&#10;一人当たり面積該当値テキスト"/>
        <xdr:cNvSpPr txBox="1"/>
      </xdr:nvSpPr>
      <xdr:spPr>
        <a:xfrm>
          <a:off x="22199600"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134366</xdr:rowOff>
    </xdr:from>
    <xdr:to>
      <xdr:col>112</xdr:col>
      <xdr:colOff>38100</xdr:colOff>
      <xdr:row>60</xdr:row>
      <xdr:rowOff>64516</xdr:rowOff>
    </xdr:to>
    <xdr:sp macro="" textlink="">
      <xdr:nvSpPr>
        <xdr:cNvPr id="629" name="楕円 628"/>
        <xdr:cNvSpPr/>
      </xdr:nvSpPr>
      <xdr:spPr>
        <a:xfrm>
          <a:off x="2127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xdr:rowOff>
    </xdr:from>
    <xdr:to>
      <xdr:col>116</xdr:col>
      <xdr:colOff>63500</xdr:colOff>
      <xdr:row>60</xdr:row>
      <xdr:rowOff>13716</xdr:rowOff>
    </xdr:to>
    <xdr:cxnSp macro="">
      <xdr:nvCxnSpPr>
        <xdr:cNvPr id="630" name="直線コネクタ 629"/>
        <xdr:cNvCxnSpPr/>
      </xdr:nvCxnSpPr>
      <xdr:spPr>
        <a:xfrm flipV="1">
          <a:off x="21323300" y="10291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631" name="楕円 630"/>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22860</xdr:rowOff>
    </xdr:to>
    <xdr:cxnSp macro="">
      <xdr:nvCxnSpPr>
        <xdr:cNvPr id="632" name="直線コネクタ 631"/>
        <xdr:cNvCxnSpPr/>
      </xdr:nvCxnSpPr>
      <xdr:spPr>
        <a:xfrm flipV="1">
          <a:off x="20434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134366</xdr:rowOff>
    </xdr:from>
    <xdr:to>
      <xdr:col>102</xdr:col>
      <xdr:colOff>165100</xdr:colOff>
      <xdr:row>60</xdr:row>
      <xdr:rowOff>64516</xdr:rowOff>
    </xdr:to>
    <xdr:sp macro="" textlink="">
      <xdr:nvSpPr>
        <xdr:cNvPr id="633" name="楕円 632"/>
        <xdr:cNvSpPr/>
      </xdr:nvSpPr>
      <xdr:spPr>
        <a:xfrm>
          <a:off x="19494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xdr:rowOff>
    </xdr:from>
    <xdr:to>
      <xdr:col>107</xdr:col>
      <xdr:colOff>50800</xdr:colOff>
      <xdr:row>60</xdr:row>
      <xdr:rowOff>22860</xdr:rowOff>
    </xdr:to>
    <xdr:cxnSp macro="">
      <xdr:nvCxnSpPr>
        <xdr:cNvPr id="634" name="直線コネクタ 633"/>
        <xdr:cNvCxnSpPr/>
      </xdr:nvCxnSpPr>
      <xdr:spPr>
        <a:xfrm>
          <a:off x="19545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35"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36"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37"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81043</xdr:rowOff>
    </xdr:from>
    <xdr:ext cx="469744" cy="259045"/>
    <xdr:sp macro="" textlink="">
      <xdr:nvSpPr>
        <xdr:cNvPr id="638" name="n_1mainValue【保健センター・保健所】&#10;一人当たり面積"/>
        <xdr:cNvSpPr txBox="1"/>
      </xdr:nvSpPr>
      <xdr:spPr>
        <a:xfrm>
          <a:off x="21075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639" name="n_2mainValue【保健センター・保健所】&#10;一人当たり面積"/>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81043</xdr:rowOff>
    </xdr:from>
    <xdr:ext cx="469744" cy="259045"/>
    <xdr:sp macro="" textlink="">
      <xdr:nvSpPr>
        <xdr:cNvPr id="640" name="n_3mainValue【保健センター・保健所】&#10;一人当たり面積"/>
        <xdr:cNvSpPr txBox="1"/>
      </xdr:nvSpPr>
      <xdr:spPr>
        <a:xfrm>
          <a:off x="19310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682" name="直線コネクタ 681"/>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83"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84" name="直線コネクタ 68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685"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686" name="直線コネクタ 685"/>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687"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88" name="フローチャート: 判断 687"/>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689" name="フローチャート: 判断 688"/>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90" name="フローチャート: 判断 68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691" name="フローチャート: 判断 690"/>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17236</xdr:rowOff>
    </xdr:from>
    <xdr:to>
      <xdr:col>85</xdr:col>
      <xdr:colOff>177800</xdr:colOff>
      <xdr:row>100</xdr:row>
      <xdr:rowOff>118836</xdr:rowOff>
    </xdr:to>
    <xdr:sp macro="" textlink="">
      <xdr:nvSpPr>
        <xdr:cNvPr id="697" name="楕円 696"/>
        <xdr:cNvSpPr/>
      </xdr:nvSpPr>
      <xdr:spPr>
        <a:xfrm>
          <a:off x="162687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135182</xdr:rowOff>
    </xdr:from>
    <xdr:ext cx="405111" cy="259045"/>
    <xdr:sp macro="" textlink="">
      <xdr:nvSpPr>
        <xdr:cNvPr id="698" name="【庁舎】&#10;有形固定資産減価償却率該当値テキスト"/>
        <xdr:cNvSpPr txBox="1"/>
      </xdr:nvSpPr>
      <xdr:spPr>
        <a:xfrm>
          <a:off x="16357600" y="1710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699" name="楕円 698"/>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68036</xdr:rowOff>
    </xdr:from>
    <xdr:to>
      <xdr:col>85</xdr:col>
      <xdr:colOff>127000</xdr:colOff>
      <xdr:row>100</xdr:row>
      <xdr:rowOff>100693</xdr:rowOff>
    </xdr:to>
    <xdr:cxnSp macro="">
      <xdr:nvCxnSpPr>
        <xdr:cNvPr id="700" name="直線コネクタ 699"/>
        <xdr:cNvCxnSpPr/>
      </xdr:nvCxnSpPr>
      <xdr:spPr>
        <a:xfrm flipV="1">
          <a:off x="15481300" y="172130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701" name="楕円 700"/>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100</xdr:row>
      <xdr:rowOff>133350</xdr:rowOff>
    </xdr:to>
    <xdr:cxnSp macro="">
      <xdr:nvCxnSpPr>
        <xdr:cNvPr id="702" name="直線コネクタ 701"/>
        <xdr:cNvCxnSpPr/>
      </xdr:nvCxnSpPr>
      <xdr:spPr>
        <a:xfrm flipV="1">
          <a:off x="14592300" y="172456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113574</xdr:rowOff>
    </xdr:from>
    <xdr:to>
      <xdr:col>72</xdr:col>
      <xdr:colOff>38100</xdr:colOff>
      <xdr:row>101</xdr:row>
      <xdr:rowOff>43724</xdr:rowOff>
    </xdr:to>
    <xdr:sp macro="" textlink="">
      <xdr:nvSpPr>
        <xdr:cNvPr id="703" name="楕円 702"/>
        <xdr:cNvSpPr/>
      </xdr:nvSpPr>
      <xdr:spPr>
        <a:xfrm>
          <a:off x="13652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133350</xdr:rowOff>
    </xdr:from>
    <xdr:to>
      <xdr:col>76</xdr:col>
      <xdr:colOff>114300</xdr:colOff>
      <xdr:row>100</xdr:row>
      <xdr:rowOff>164374</xdr:rowOff>
    </xdr:to>
    <xdr:cxnSp macro="">
      <xdr:nvCxnSpPr>
        <xdr:cNvPr id="704" name="直線コネクタ 703"/>
        <xdr:cNvCxnSpPr/>
      </xdr:nvCxnSpPr>
      <xdr:spPr>
        <a:xfrm flipV="1">
          <a:off x="13703300" y="172783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705"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06"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707" name="n_3aveValue【庁舎】&#10;有形固定資産減価償却率"/>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168020</xdr:rowOff>
    </xdr:from>
    <xdr:ext cx="405111" cy="259045"/>
    <xdr:sp macro="" textlink="">
      <xdr:nvSpPr>
        <xdr:cNvPr id="708" name="n_1mainValue【庁舎】&#10;有形固定資産減価償却率"/>
        <xdr:cNvSpPr txBox="1"/>
      </xdr:nvSpPr>
      <xdr:spPr>
        <a:xfrm>
          <a:off x="152660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709" name="n_2mainValue【庁舎】&#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60251</xdr:rowOff>
    </xdr:from>
    <xdr:ext cx="405111" cy="259045"/>
    <xdr:sp macro="" textlink="">
      <xdr:nvSpPr>
        <xdr:cNvPr id="710" name="n_3mainValue【庁舎】&#10;有形固定資産減価償却率"/>
        <xdr:cNvSpPr txBox="1"/>
      </xdr:nvSpPr>
      <xdr:spPr>
        <a:xfrm>
          <a:off x="13500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36" name="直線コネクタ 735"/>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37"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38" name="直線コネクタ 737"/>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39"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40" name="直線コネクタ 739"/>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741"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42" name="フローチャート: 判断 741"/>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43" name="フローチャート: 判断 742"/>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44" name="フローチャート: 判断 743"/>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745" name="フローチャート: 判断 744"/>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751" name="楕円 750"/>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45011</xdr:rowOff>
    </xdr:from>
    <xdr:ext cx="469744" cy="259045"/>
    <xdr:sp macro="" textlink="">
      <xdr:nvSpPr>
        <xdr:cNvPr id="752" name="【庁舎】&#10;一人当たり面積該当値テキスト"/>
        <xdr:cNvSpPr txBox="1"/>
      </xdr:nvSpPr>
      <xdr:spPr>
        <a:xfrm>
          <a:off x="22199600" y="180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753" name="楕円 752"/>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79466</xdr:rowOff>
    </xdr:to>
    <xdr:cxnSp macro="">
      <xdr:nvCxnSpPr>
        <xdr:cNvPr id="754" name="直線コネクタ 753"/>
        <xdr:cNvCxnSpPr/>
      </xdr:nvCxnSpPr>
      <xdr:spPr>
        <a:xfrm flipV="1">
          <a:off x="21323300" y="182466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755" name="楕円 754"/>
        <xdr:cNvSpPr/>
      </xdr:nvSpPr>
      <xdr:spPr>
        <a:xfrm>
          <a:off x="2038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84364</xdr:rowOff>
    </xdr:to>
    <xdr:cxnSp macro="">
      <xdr:nvCxnSpPr>
        <xdr:cNvPr id="756" name="直線コネクタ 755"/>
        <xdr:cNvCxnSpPr/>
      </xdr:nvCxnSpPr>
      <xdr:spPr>
        <a:xfrm flipV="1">
          <a:off x="20434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27032</xdr:rowOff>
    </xdr:from>
    <xdr:to>
      <xdr:col>102</xdr:col>
      <xdr:colOff>165100</xdr:colOff>
      <xdr:row>106</xdr:row>
      <xdr:rowOff>128632</xdr:rowOff>
    </xdr:to>
    <xdr:sp macro="" textlink="">
      <xdr:nvSpPr>
        <xdr:cNvPr id="757" name="楕円 756"/>
        <xdr:cNvSpPr/>
      </xdr:nvSpPr>
      <xdr:spPr>
        <a:xfrm>
          <a:off x="19494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84364</xdr:rowOff>
    </xdr:to>
    <xdr:cxnSp macro="">
      <xdr:nvCxnSpPr>
        <xdr:cNvPr id="758" name="直線コネクタ 757"/>
        <xdr:cNvCxnSpPr/>
      </xdr:nvCxnSpPr>
      <xdr:spPr>
        <a:xfrm>
          <a:off x="19545300" y="182515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759"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760"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761" name="n_3aveValue【庁舎】&#10;一人当たり面積"/>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146793</xdr:rowOff>
    </xdr:from>
    <xdr:ext cx="469744" cy="259045"/>
    <xdr:sp macro="" textlink="">
      <xdr:nvSpPr>
        <xdr:cNvPr id="762" name="n_1mainValue【庁舎】&#10;一人当たり面積"/>
        <xdr:cNvSpPr txBox="1"/>
      </xdr:nvSpPr>
      <xdr:spPr>
        <a:xfrm>
          <a:off x="21075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151691</xdr:rowOff>
    </xdr:from>
    <xdr:ext cx="469744" cy="259045"/>
    <xdr:sp macro="" textlink="">
      <xdr:nvSpPr>
        <xdr:cNvPr id="763" name="n_2mainValue【庁舎】&#10;一人当たり面積"/>
        <xdr:cNvSpPr txBox="1"/>
      </xdr:nvSpPr>
      <xdr:spPr>
        <a:xfrm>
          <a:off x="20199427" y="17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145159</xdr:rowOff>
    </xdr:from>
    <xdr:ext cx="469744" cy="259045"/>
    <xdr:sp macro="" textlink="">
      <xdr:nvSpPr>
        <xdr:cNvPr id="764" name="n_3mainValue【庁舎】&#10;一人当たり面積"/>
        <xdr:cNvSpPr txBox="1"/>
      </xdr:nvSpPr>
      <xdr:spPr>
        <a:xfrm>
          <a:off x="19310427" y="179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庁舎</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の有形固定資産減価償却率は、軽微な修繕をしているものの老朽化が激しく、類似団体平均を大きく上回る</a:t>
          </a:r>
          <a:r>
            <a:rPr kumimoji="1" lang="en-US" altLang="ja-JP" sz="1400">
              <a:latin typeface="ＭＳ Ｐゴシック" panose="020B0600070205080204" pitchFamily="50" charset="-128"/>
              <a:ea typeface="ＭＳ Ｐゴシック" panose="020B0600070205080204" pitchFamily="50" charset="-128"/>
            </a:rPr>
            <a:t>92.5</a:t>
          </a:r>
          <a:r>
            <a:rPr kumimoji="1" lang="ja-JP" altLang="en-US" sz="1400">
              <a:latin typeface="ＭＳ Ｐゴシック" panose="020B0600070205080204" pitchFamily="50" charset="-128"/>
              <a:ea typeface="ＭＳ Ｐゴシック" panose="020B0600070205080204" pitchFamily="50" charset="-128"/>
            </a:rPr>
            <a:t>％となっているが、令和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年度完成を目指して新庁舎建設を予定しているため、それまで軽微な修繕による維持管理をしていく。また、</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図書館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体育館・プール</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とも施設数は少ないが、人口の減少によって、類似団体平均に比べ一人当たりの面積が大きくなっている。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前年度に比べ税収は増加し、</a:t>
          </a:r>
          <a:r>
            <a:rPr kumimoji="1" lang="ja-JP" altLang="en-US" sz="1200">
              <a:solidFill>
                <a:schemeClr val="dk1"/>
              </a:solidFill>
              <a:effectLst/>
              <a:latin typeface="+mn-lt"/>
              <a:ea typeface="+mn-ea"/>
              <a:cs typeface="+mn-cs"/>
            </a:rPr>
            <a:t>指数も</a:t>
          </a:r>
          <a:r>
            <a:rPr kumimoji="1" lang="en-US" altLang="ja-JP" sz="1200">
              <a:solidFill>
                <a:schemeClr val="dk1"/>
              </a:solidFill>
              <a:effectLst/>
              <a:latin typeface="+mn-lt"/>
              <a:ea typeface="+mn-ea"/>
              <a:cs typeface="+mn-cs"/>
            </a:rPr>
            <a:t>0.01</a:t>
          </a:r>
          <a:r>
            <a:rPr kumimoji="1" lang="ja-JP" altLang="en-US" sz="1200">
              <a:solidFill>
                <a:schemeClr val="dk1"/>
              </a:solidFill>
              <a:effectLst/>
              <a:latin typeface="+mn-lt"/>
              <a:ea typeface="+mn-ea"/>
              <a:cs typeface="+mn-cs"/>
            </a:rPr>
            <a:t>増加したものの、</a:t>
          </a:r>
          <a:r>
            <a:rPr kumimoji="1" lang="ja-JP" altLang="ja-JP" sz="1200">
              <a:solidFill>
                <a:schemeClr val="dk1"/>
              </a:solidFill>
              <a:effectLst/>
              <a:latin typeface="+mn-lt"/>
              <a:ea typeface="+mn-ea"/>
              <a:cs typeface="+mn-cs"/>
            </a:rPr>
            <a:t>まだ財政基盤は弱く、類似団体平均を下回っている。収納対策強化等により自主財源の確保に努める。</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79" name="直線コネクタ 78"/>
        <xdr:cNvCxnSpPr/>
      </xdr:nvCxnSpPr>
      <xdr:spPr>
        <a:xfrm flipV="1">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1" name="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公債費負担適正化計画の確実な実施により類似団体の中で一番低い</a:t>
          </a:r>
          <a:r>
            <a:rPr kumimoji="1" lang="en-US" altLang="ja-JP" sz="1200">
              <a:solidFill>
                <a:schemeClr val="dk1"/>
              </a:solidFill>
              <a:effectLst/>
              <a:latin typeface="+mn-lt"/>
              <a:ea typeface="+mn-ea"/>
              <a:cs typeface="+mn-cs"/>
            </a:rPr>
            <a:t>83.0</a:t>
          </a:r>
          <a:r>
            <a:rPr kumimoji="1" lang="ja-JP" altLang="ja-JP" sz="1200">
              <a:solidFill>
                <a:schemeClr val="dk1"/>
              </a:solidFill>
              <a:effectLst/>
              <a:latin typeface="+mn-lt"/>
              <a:ea typeface="+mn-ea"/>
              <a:cs typeface="+mn-cs"/>
            </a:rPr>
            <a:t>％となっている</a:t>
          </a:r>
          <a:r>
            <a:rPr kumimoji="1" lang="ja-JP" altLang="en-US" sz="1200">
              <a:solidFill>
                <a:schemeClr val="dk1"/>
              </a:solidFill>
              <a:effectLst/>
              <a:latin typeface="+mn-lt"/>
              <a:ea typeface="+mn-ea"/>
              <a:cs typeface="+mn-cs"/>
            </a:rPr>
            <a:t>が、前年度に比べ</a:t>
          </a:r>
          <a:r>
            <a:rPr kumimoji="1" lang="en-US" altLang="ja-JP" sz="1200">
              <a:solidFill>
                <a:schemeClr val="dk1"/>
              </a:solidFill>
              <a:effectLst/>
              <a:latin typeface="+mn-lt"/>
              <a:ea typeface="+mn-ea"/>
              <a:cs typeface="+mn-cs"/>
            </a:rPr>
            <a:t>0.03</a:t>
          </a:r>
          <a:r>
            <a:rPr kumimoji="1" lang="ja-JP" altLang="en-US" sz="1200">
              <a:solidFill>
                <a:schemeClr val="dk1"/>
              </a:solidFill>
              <a:effectLst/>
              <a:latin typeface="+mn-lt"/>
              <a:ea typeface="+mn-ea"/>
              <a:cs typeface="+mn-cs"/>
            </a:rPr>
            <a:t>％上昇している。</a:t>
          </a:r>
          <a:r>
            <a:rPr kumimoji="1" lang="ja-JP" altLang="ja-JP" sz="1200">
              <a:solidFill>
                <a:schemeClr val="dk1"/>
              </a:solidFill>
              <a:effectLst/>
              <a:latin typeface="+mn-lt"/>
              <a:ea typeface="+mn-ea"/>
              <a:cs typeface="+mn-cs"/>
            </a:rPr>
            <a:t>今後も義務的経費の見直しや上昇抑制に努める。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85725</xdr:rowOff>
    </xdr:from>
    <xdr:to>
      <xdr:col>23</xdr:col>
      <xdr:colOff>133350</xdr:colOff>
      <xdr:row>66</xdr:row>
      <xdr:rowOff>148907</xdr:rowOff>
    </xdr:to>
    <xdr:cxnSp macro="">
      <xdr:nvCxnSpPr>
        <xdr:cNvPr id="124" name="直線コネクタ 123"/>
        <xdr:cNvCxnSpPr/>
      </xdr:nvCxnSpPr>
      <xdr:spPr>
        <a:xfrm flipV="1">
          <a:off x="4953000" y="10372725"/>
          <a:ext cx="0" cy="1091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5"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6" name="直線コネクタ 125"/>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652</xdr:rowOff>
    </xdr:from>
    <xdr:ext cx="762000" cy="259045"/>
    <xdr:sp macro="" textlink="">
      <xdr:nvSpPr>
        <xdr:cNvPr id="127" name="財政構造の弾力性最大値テキスト"/>
        <xdr:cNvSpPr txBox="1"/>
      </xdr:nvSpPr>
      <xdr:spPr>
        <a:xfrm>
          <a:off x="50419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85725</xdr:rowOff>
    </xdr:from>
    <xdr:to>
      <xdr:col>24</xdr:col>
      <xdr:colOff>12700</xdr:colOff>
      <xdr:row>60</xdr:row>
      <xdr:rowOff>85725</xdr:rowOff>
    </xdr:to>
    <xdr:cxnSp macro="">
      <xdr:nvCxnSpPr>
        <xdr:cNvPr id="128" name="直線コネクタ 127"/>
        <xdr:cNvCxnSpPr/>
      </xdr:nvCxnSpPr>
      <xdr:spPr>
        <a:xfrm>
          <a:off x="4864100" y="103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67628</xdr:rowOff>
    </xdr:from>
    <xdr:to>
      <xdr:col>23</xdr:col>
      <xdr:colOff>133350</xdr:colOff>
      <xdr:row>60</xdr:row>
      <xdr:rowOff>85725</xdr:rowOff>
    </xdr:to>
    <xdr:cxnSp macro="">
      <xdr:nvCxnSpPr>
        <xdr:cNvPr id="129" name="直線コネクタ 128"/>
        <xdr:cNvCxnSpPr/>
      </xdr:nvCxnSpPr>
      <xdr:spPr>
        <a:xfrm>
          <a:off x="4114800" y="103546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168292</xdr:rowOff>
    </xdr:from>
    <xdr:ext cx="762000" cy="259045"/>
    <xdr:sp macro="" textlink="">
      <xdr:nvSpPr>
        <xdr:cNvPr id="130" name="財政構造の弾力性平均値テキスト"/>
        <xdr:cNvSpPr txBox="1"/>
      </xdr:nvSpPr>
      <xdr:spPr>
        <a:xfrm>
          <a:off x="5041900" y="10969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31" name="フローチャート: 判断 130"/>
        <xdr:cNvSpPr/>
      </xdr:nvSpPr>
      <xdr:spPr>
        <a:xfrm>
          <a:off x="49022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67628</xdr:rowOff>
    </xdr:to>
    <xdr:cxnSp macro="">
      <xdr:nvCxnSpPr>
        <xdr:cNvPr id="132" name="直線コネクタ 131"/>
        <xdr:cNvCxnSpPr/>
      </xdr:nvCxnSpPr>
      <xdr:spPr>
        <a:xfrm>
          <a:off x="3225800" y="1024001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141922</xdr:rowOff>
    </xdr:from>
    <xdr:to>
      <xdr:col>19</xdr:col>
      <xdr:colOff>184150</xdr:colOff>
      <xdr:row>64</xdr:row>
      <xdr:rowOff>72072</xdr:rowOff>
    </xdr:to>
    <xdr:sp macro="" textlink="">
      <xdr:nvSpPr>
        <xdr:cNvPr id="133" name="フローチャート: 判断 132"/>
        <xdr:cNvSpPr/>
      </xdr:nvSpPr>
      <xdr:spPr>
        <a:xfrm>
          <a:off x="4064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34" name="テキスト ボックス 133"/>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1270</xdr:rowOff>
    </xdr:to>
    <xdr:cxnSp macro="">
      <xdr:nvCxnSpPr>
        <xdr:cNvPr id="135" name="直線コネクタ 134"/>
        <xdr:cNvCxnSpPr/>
      </xdr:nvCxnSpPr>
      <xdr:spPr>
        <a:xfrm flipV="1">
          <a:off x="2336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1270</xdr:rowOff>
    </xdr:to>
    <xdr:cxnSp macro="">
      <xdr:nvCxnSpPr>
        <xdr:cNvPr id="138" name="直線コネクタ 137"/>
        <xdr:cNvCxnSpPr/>
      </xdr:nvCxnSpPr>
      <xdr:spPr>
        <a:xfrm>
          <a:off x="1447800" y="102762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39" name="フローチャート: 判断 138"/>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0" name="テキスト ボックス 139"/>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41" name="フローチャート: 判断 140"/>
        <xdr:cNvSpPr/>
      </xdr:nvSpPr>
      <xdr:spPr>
        <a:xfrm>
          <a:off x="1397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35259</xdr:rowOff>
    </xdr:from>
    <xdr:ext cx="762000" cy="259045"/>
    <xdr:sp macro="" textlink="">
      <xdr:nvSpPr>
        <xdr:cNvPr id="142" name="テキスト ボックス 141"/>
        <xdr:cNvSpPr txBox="1"/>
      </xdr:nvSpPr>
      <xdr:spPr>
        <a:xfrm>
          <a:off x="1066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34925</xdr:rowOff>
    </xdr:from>
    <xdr:to>
      <xdr:col>23</xdr:col>
      <xdr:colOff>184150</xdr:colOff>
      <xdr:row>60</xdr:row>
      <xdr:rowOff>136525</xdr:rowOff>
    </xdr:to>
    <xdr:sp macro="" textlink="">
      <xdr:nvSpPr>
        <xdr:cNvPr id="148" name="楕円 147"/>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127652</xdr:rowOff>
    </xdr:from>
    <xdr:ext cx="762000" cy="259045"/>
    <xdr:sp macro="" textlink="">
      <xdr:nvSpPr>
        <xdr:cNvPr id="149" name="財政構造の弾力性該当値テキスト"/>
        <xdr:cNvSpPr txBox="1"/>
      </xdr:nvSpPr>
      <xdr:spPr>
        <a:xfrm>
          <a:off x="5041900" y="1024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16828</xdr:rowOff>
    </xdr:from>
    <xdr:to>
      <xdr:col>19</xdr:col>
      <xdr:colOff>184150</xdr:colOff>
      <xdr:row>60</xdr:row>
      <xdr:rowOff>118428</xdr:rowOff>
    </xdr:to>
    <xdr:sp macro="" textlink="">
      <xdr:nvSpPr>
        <xdr:cNvPr id="150" name="楕円 149"/>
        <xdr:cNvSpPr/>
      </xdr:nvSpPr>
      <xdr:spPr>
        <a:xfrm>
          <a:off x="4064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128605</xdr:rowOff>
    </xdr:from>
    <xdr:ext cx="736600" cy="259045"/>
    <xdr:sp macro="" textlink="">
      <xdr:nvSpPr>
        <xdr:cNvPr id="151" name="テキスト ボックス 150"/>
        <xdr:cNvSpPr txBox="1"/>
      </xdr:nvSpPr>
      <xdr:spPr>
        <a:xfrm>
          <a:off x="3733800" y="100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2" name="楕円 151"/>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3" name="テキスト ボックス 152"/>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4" name="楕円 153"/>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5" name="テキスト ボックス 154"/>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6" name="楕円 155"/>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57" name="テキスト ボックス 156"/>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順位は類似団体平均を下回っている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決算額については全国平均を上回っており、</a:t>
          </a:r>
          <a:r>
            <a:rPr kumimoji="1" lang="ja-JP" altLang="en-US" sz="1200">
              <a:solidFill>
                <a:schemeClr val="dk1"/>
              </a:solidFill>
              <a:effectLst/>
              <a:latin typeface="+mn-lt"/>
              <a:ea typeface="+mn-ea"/>
              <a:cs typeface="+mn-cs"/>
            </a:rPr>
            <a:t>前年に度に比べ、人口</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人当たり</a:t>
          </a:r>
          <a:r>
            <a:rPr kumimoji="1" lang="en-US" altLang="ja-JP" sz="1200">
              <a:solidFill>
                <a:schemeClr val="dk1"/>
              </a:solidFill>
              <a:effectLst/>
              <a:latin typeface="+mn-lt"/>
              <a:ea typeface="+mn-ea"/>
              <a:cs typeface="+mn-cs"/>
            </a:rPr>
            <a:t>2,081</a:t>
          </a:r>
          <a:r>
            <a:rPr kumimoji="1" lang="ja-JP" altLang="en-US" sz="1200">
              <a:solidFill>
                <a:schemeClr val="dk1"/>
              </a:solidFill>
              <a:effectLst/>
              <a:latin typeface="+mn-lt"/>
              <a:ea typeface="+mn-ea"/>
              <a:cs typeface="+mn-cs"/>
            </a:rPr>
            <a:t>円増額している。</a:t>
          </a:r>
          <a:r>
            <a:rPr kumimoji="1" lang="ja-JP" altLang="ja-JP" sz="1200">
              <a:solidFill>
                <a:schemeClr val="dk1"/>
              </a:solidFill>
              <a:effectLst/>
              <a:latin typeface="+mn-lt"/>
              <a:ea typeface="+mn-ea"/>
              <a:cs typeface="+mn-cs"/>
            </a:rPr>
            <a:t>引き続き人件費や物件費の抑制に努める。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87" name="直線コネクタ 186"/>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88"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89" name="直線コネクタ 188"/>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0"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1" name="直線コネクタ 190"/>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71672</xdr:rowOff>
    </xdr:from>
    <xdr:to>
      <xdr:col>23</xdr:col>
      <xdr:colOff>133350</xdr:colOff>
      <xdr:row>82</xdr:row>
      <xdr:rowOff>81646</xdr:rowOff>
    </xdr:to>
    <xdr:cxnSp macro="">
      <xdr:nvCxnSpPr>
        <xdr:cNvPr id="192" name="直線コネクタ 191"/>
        <xdr:cNvCxnSpPr/>
      </xdr:nvCxnSpPr>
      <xdr:spPr>
        <a:xfrm>
          <a:off x="4114800" y="14130572"/>
          <a:ext cx="8382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3"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4" name="フローチャート: 判断 193"/>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20239</xdr:rowOff>
    </xdr:from>
    <xdr:to>
      <xdr:col>19</xdr:col>
      <xdr:colOff>133350</xdr:colOff>
      <xdr:row>82</xdr:row>
      <xdr:rowOff>71672</xdr:rowOff>
    </xdr:to>
    <xdr:cxnSp macro="">
      <xdr:nvCxnSpPr>
        <xdr:cNvPr id="195" name="直線コネクタ 194"/>
        <xdr:cNvCxnSpPr/>
      </xdr:nvCxnSpPr>
      <xdr:spPr>
        <a:xfrm>
          <a:off x="3225800" y="14079139"/>
          <a:ext cx="88900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196" name="フローチャート: 判断 195"/>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197" name="テキスト ボックス 196"/>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20239</xdr:rowOff>
    </xdr:from>
    <xdr:to>
      <xdr:col>15</xdr:col>
      <xdr:colOff>82550</xdr:colOff>
      <xdr:row>82</xdr:row>
      <xdr:rowOff>26685</xdr:rowOff>
    </xdr:to>
    <xdr:cxnSp macro="">
      <xdr:nvCxnSpPr>
        <xdr:cNvPr id="198" name="直線コネクタ 197"/>
        <xdr:cNvCxnSpPr/>
      </xdr:nvCxnSpPr>
      <xdr:spPr>
        <a:xfrm flipV="1">
          <a:off x="2336800" y="14079139"/>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199" name="フローチャート: 判断 198"/>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0" name="テキスト ボックス 199"/>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126016</xdr:rowOff>
    </xdr:from>
    <xdr:to>
      <xdr:col>11</xdr:col>
      <xdr:colOff>31750</xdr:colOff>
      <xdr:row>82</xdr:row>
      <xdr:rowOff>26685</xdr:rowOff>
    </xdr:to>
    <xdr:cxnSp macro="">
      <xdr:nvCxnSpPr>
        <xdr:cNvPr id="201" name="直線コネクタ 200"/>
        <xdr:cNvCxnSpPr/>
      </xdr:nvCxnSpPr>
      <xdr:spPr>
        <a:xfrm>
          <a:off x="1447800" y="14013466"/>
          <a:ext cx="889000" cy="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2" name="フローチャート: 判断 201"/>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3" name="テキスト ボックス 202"/>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4" name="フローチャート: 判断 203"/>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5" name="テキスト ボックス 204"/>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30846</xdr:rowOff>
    </xdr:from>
    <xdr:to>
      <xdr:col>23</xdr:col>
      <xdr:colOff>184150</xdr:colOff>
      <xdr:row>82</xdr:row>
      <xdr:rowOff>132446</xdr:rowOff>
    </xdr:to>
    <xdr:sp macro="" textlink="">
      <xdr:nvSpPr>
        <xdr:cNvPr id="211" name="楕円 210"/>
        <xdr:cNvSpPr/>
      </xdr:nvSpPr>
      <xdr:spPr>
        <a:xfrm>
          <a:off x="4902200" y="140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2923</xdr:rowOff>
    </xdr:from>
    <xdr:ext cx="762000" cy="259045"/>
    <xdr:sp macro="" textlink="">
      <xdr:nvSpPr>
        <xdr:cNvPr id="212" name="人件費・物件費等の状況該当値テキスト"/>
        <xdr:cNvSpPr txBox="1"/>
      </xdr:nvSpPr>
      <xdr:spPr>
        <a:xfrm>
          <a:off x="5041900" y="14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20872</xdr:rowOff>
    </xdr:from>
    <xdr:to>
      <xdr:col>19</xdr:col>
      <xdr:colOff>184150</xdr:colOff>
      <xdr:row>82</xdr:row>
      <xdr:rowOff>122472</xdr:rowOff>
    </xdr:to>
    <xdr:sp macro="" textlink="">
      <xdr:nvSpPr>
        <xdr:cNvPr id="213" name="楕円 212"/>
        <xdr:cNvSpPr/>
      </xdr:nvSpPr>
      <xdr:spPr>
        <a:xfrm>
          <a:off x="4064000" y="140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107249</xdr:rowOff>
    </xdr:from>
    <xdr:ext cx="736600" cy="259045"/>
    <xdr:sp macro="" textlink="">
      <xdr:nvSpPr>
        <xdr:cNvPr id="214" name="テキスト ボックス 213"/>
        <xdr:cNvSpPr txBox="1"/>
      </xdr:nvSpPr>
      <xdr:spPr>
        <a:xfrm>
          <a:off x="3733800" y="1416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140889</xdr:rowOff>
    </xdr:from>
    <xdr:to>
      <xdr:col>15</xdr:col>
      <xdr:colOff>133350</xdr:colOff>
      <xdr:row>82</xdr:row>
      <xdr:rowOff>71039</xdr:rowOff>
    </xdr:to>
    <xdr:sp macro="" textlink="">
      <xdr:nvSpPr>
        <xdr:cNvPr id="215" name="楕円 214"/>
        <xdr:cNvSpPr/>
      </xdr:nvSpPr>
      <xdr:spPr>
        <a:xfrm>
          <a:off x="3175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55816</xdr:rowOff>
    </xdr:from>
    <xdr:ext cx="762000" cy="259045"/>
    <xdr:sp macro="" textlink="">
      <xdr:nvSpPr>
        <xdr:cNvPr id="216" name="テキスト ボックス 215"/>
        <xdr:cNvSpPr txBox="1"/>
      </xdr:nvSpPr>
      <xdr:spPr>
        <a:xfrm>
          <a:off x="2844800" y="1411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147335</xdr:rowOff>
    </xdr:from>
    <xdr:to>
      <xdr:col>11</xdr:col>
      <xdr:colOff>82550</xdr:colOff>
      <xdr:row>82</xdr:row>
      <xdr:rowOff>77485</xdr:rowOff>
    </xdr:to>
    <xdr:sp macro="" textlink="">
      <xdr:nvSpPr>
        <xdr:cNvPr id="217" name="楕円 216"/>
        <xdr:cNvSpPr/>
      </xdr:nvSpPr>
      <xdr:spPr>
        <a:xfrm>
          <a:off x="2286000" y="140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62262</xdr:rowOff>
    </xdr:from>
    <xdr:ext cx="762000" cy="259045"/>
    <xdr:sp macro="" textlink="">
      <xdr:nvSpPr>
        <xdr:cNvPr id="218" name="テキスト ボックス 217"/>
        <xdr:cNvSpPr txBox="1"/>
      </xdr:nvSpPr>
      <xdr:spPr>
        <a:xfrm>
          <a:off x="1955800" y="141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75216</xdr:rowOff>
    </xdr:from>
    <xdr:to>
      <xdr:col>7</xdr:col>
      <xdr:colOff>31750</xdr:colOff>
      <xdr:row>82</xdr:row>
      <xdr:rowOff>5366</xdr:rowOff>
    </xdr:to>
    <xdr:sp macro="" textlink="">
      <xdr:nvSpPr>
        <xdr:cNvPr id="219" name="楕円 218"/>
        <xdr:cNvSpPr/>
      </xdr:nvSpPr>
      <xdr:spPr>
        <a:xfrm>
          <a:off x="1397000" y="139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161593</xdr:rowOff>
    </xdr:from>
    <xdr:ext cx="762000" cy="259045"/>
    <xdr:sp macro="" textlink="">
      <xdr:nvSpPr>
        <xdr:cNvPr id="220" name="テキスト ボックス 219"/>
        <xdr:cNvSpPr txBox="1"/>
      </xdr:nvSpPr>
      <xdr:spPr>
        <a:xfrm>
          <a:off x="1066800" y="1404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ラスパイレス指数は類似団体と比較すると若干高い数値となっている。ラスパイレス指数の主な変動要因となっている。国との職員の年齢構成バランス及び給料表上の引上げ率の相違である。給与制度については引き続き国に準拠することを基本としながら、地域民間給与の反映及び年功的な給与上昇の抑制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49" name="直線コネクタ 248"/>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0"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1" name="直線コネクタ 250"/>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58561</xdr:rowOff>
    </xdr:to>
    <xdr:cxnSp macro="">
      <xdr:nvCxnSpPr>
        <xdr:cNvPr id="254" name="直線コネクタ 253"/>
        <xdr:cNvCxnSpPr/>
      </xdr:nvCxnSpPr>
      <xdr:spPr>
        <a:xfrm flipV="1">
          <a:off x="16179800" y="1460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5"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6" name="フローチャート: 判断 255"/>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98778</xdr:rowOff>
    </xdr:to>
    <xdr:cxnSp macro="">
      <xdr:nvCxnSpPr>
        <xdr:cNvPr id="257" name="直線コネクタ 256"/>
        <xdr:cNvCxnSpPr/>
      </xdr:nvCxnSpPr>
      <xdr:spPr>
        <a:xfrm flipV="1">
          <a:off x="15290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58" name="フローチャート: 判断 257"/>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59" name="テキスト ボックス 258"/>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60" name="直線コネクタ 259"/>
        <xdr:cNvCxnSpPr/>
      </xdr:nvCxnSpPr>
      <xdr:spPr>
        <a:xfrm flipV="1">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1" name="フローチャート: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125589</xdr:rowOff>
    </xdr:to>
    <xdr:cxnSp macro="">
      <xdr:nvCxnSpPr>
        <xdr:cNvPr id="263" name="直線コネクタ 262"/>
        <xdr:cNvCxnSpPr/>
      </xdr:nvCxnSpPr>
      <xdr:spPr>
        <a:xfrm>
          <a:off x="13512800" y="145915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4" name="フローチャート: 判断 263"/>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5" name="テキスト ボックス 264"/>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66" name="フローチャート: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67" name="テキスト ボックス 266"/>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3" name="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4"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5" name="楕円 274"/>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6" name="テキスト ボックス 275"/>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7" name="楕円 276"/>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8" name="テキスト ボックス 27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79" name="楕円 278"/>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0" name="テキスト ボックス 279"/>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1" name="楕円 280"/>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2" name="テキスト ボックス 281"/>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ここ数年、新たな行政課題等への対応を図るため、職員を若干増員していることに加え、人口が減少していることから、人口千人当たりの職員数については増加傾向となっており、類似団体との比較においても平均を上回っている。引き続き行政ニーズ等への対応を図りつつ、財政状況及び事務事業量を勘案しながら適正な定員管理に努め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09" name="直線コネクタ 308"/>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0"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1" name="直線コネクタ 310"/>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2"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3" name="直線コネクタ 312"/>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121310</xdr:rowOff>
    </xdr:from>
    <xdr:to>
      <xdr:col>81</xdr:col>
      <xdr:colOff>44450</xdr:colOff>
      <xdr:row>61</xdr:row>
      <xdr:rowOff>142062</xdr:rowOff>
    </xdr:to>
    <xdr:cxnSp macro="">
      <xdr:nvCxnSpPr>
        <xdr:cNvPr id="314" name="直線コネクタ 313"/>
        <xdr:cNvCxnSpPr/>
      </xdr:nvCxnSpPr>
      <xdr:spPr>
        <a:xfrm>
          <a:off x="16179800" y="10579760"/>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5"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16" name="フローチャート: 判断 315"/>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104419</xdr:rowOff>
    </xdr:from>
    <xdr:to>
      <xdr:col>77</xdr:col>
      <xdr:colOff>44450</xdr:colOff>
      <xdr:row>61</xdr:row>
      <xdr:rowOff>121310</xdr:rowOff>
    </xdr:to>
    <xdr:cxnSp macro="">
      <xdr:nvCxnSpPr>
        <xdr:cNvPr id="317" name="直線コネクタ 316"/>
        <xdr:cNvCxnSpPr/>
      </xdr:nvCxnSpPr>
      <xdr:spPr>
        <a:xfrm>
          <a:off x="15290800" y="1056286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18" name="フローチャート: 判断 317"/>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19" name="テキスト ボックス 318"/>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79324</xdr:rowOff>
    </xdr:from>
    <xdr:to>
      <xdr:col>72</xdr:col>
      <xdr:colOff>203200</xdr:colOff>
      <xdr:row>61</xdr:row>
      <xdr:rowOff>104419</xdr:rowOff>
    </xdr:to>
    <xdr:cxnSp macro="">
      <xdr:nvCxnSpPr>
        <xdr:cNvPr id="320" name="直線コネクタ 319"/>
        <xdr:cNvCxnSpPr/>
      </xdr:nvCxnSpPr>
      <xdr:spPr>
        <a:xfrm>
          <a:off x="14401800" y="1053777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1" name="フローチャート: 判断 320"/>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2" name="テキスト ボックス 321"/>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76429</xdr:rowOff>
    </xdr:from>
    <xdr:to>
      <xdr:col>68</xdr:col>
      <xdr:colOff>152400</xdr:colOff>
      <xdr:row>61</xdr:row>
      <xdr:rowOff>79324</xdr:rowOff>
    </xdr:to>
    <xdr:cxnSp macro="">
      <xdr:nvCxnSpPr>
        <xdr:cNvPr id="323" name="直線コネクタ 322"/>
        <xdr:cNvCxnSpPr/>
      </xdr:nvCxnSpPr>
      <xdr:spPr>
        <a:xfrm>
          <a:off x="13512800" y="10534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4" name="フローチャート: 判断 323"/>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5" name="テキスト ボックス 324"/>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26" name="フローチャート: 判断 325"/>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27" name="テキスト ボックス 326"/>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91262</xdr:rowOff>
    </xdr:from>
    <xdr:to>
      <xdr:col>81</xdr:col>
      <xdr:colOff>95250</xdr:colOff>
      <xdr:row>62</xdr:row>
      <xdr:rowOff>21412</xdr:rowOff>
    </xdr:to>
    <xdr:sp macro="" textlink="">
      <xdr:nvSpPr>
        <xdr:cNvPr id="333" name="楕円 332"/>
        <xdr:cNvSpPr/>
      </xdr:nvSpPr>
      <xdr:spPr>
        <a:xfrm>
          <a:off x="169672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63339</xdr:rowOff>
    </xdr:from>
    <xdr:ext cx="762000" cy="259045"/>
    <xdr:sp macro="" textlink="">
      <xdr:nvSpPr>
        <xdr:cNvPr id="334" name="定員管理の状況該当値テキスト"/>
        <xdr:cNvSpPr txBox="1"/>
      </xdr:nvSpPr>
      <xdr:spPr>
        <a:xfrm>
          <a:off x="17106900" y="10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70510</xdr:rowOff>
    </xdr:from>
    <xdr:to>
      <xdr:col>77</xdr:col>
      <xdr:colOff>95250</xdr:colOff>
      <xdr:row>62</xdr:row>
      <xdr:rowOff>660</xdr:rowOff>
    </xdr:to>
    <xdr:sp macro="" textlink="">
      <xdr:nvSpPr>
        <xdr:cNvPr id="335" name="楕円 334"/>
        <xdr:cNvSpPr/>
      </xdr:nvSpPr>
      <xdr:spPr>
        <a:xfrm>
          <a:off x="16129000" y="105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156887</xdr:rowOff>
    </xdr:from>
    <xdr:ext cx="736600" cy="259045"/>
    <xdr:sp macro="" textlink="">
      <xdr:nvSpPr>
        <xdr:cNvPr id="336" name="テキスト ボックス 335"/>
        <xdr:cNvSpPr txBox="1"/>
      </xdr:nvSpPr>
      <xdr:spPr>
        <a:xfrm>
          <a:off x="15798800" y="1061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53619</xdr:rowOff>
    </xdr:from>
    <xdr:to>
      <xdr:col>73</xdr:col>
      <xdr:colOff>44450</xdr:colOff>
      <xdr:row>61</xdr:row>
      <xdr:rowOff>155219</xdr:rowOff>
    </xdr:to>
    <xdr:sp macro="" textlink="">
      <xdr:nvSpPr>
        <xdr:cNvPr id="337" name="楕円 336"/>
        <xdr:cNvSpPr/>
      </xdr:nvSpPr>
      <xdr:spPr>
        <a:xfrm>
          <a:off x="15240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139996</xdr:rowOff>
    </xdr:from>
    <xdr:ext cx="762000" cy="259045"/>
    <xdr:sp macro="" textlink="">
      <xdr:nvSpPr>
        <xdr:cNvPr id="338" name="テキスト ボックス 337"/>
        <xdr:cNvSpPr txBox="1"/>
      </xdr:nvSpPr>
      <xdr:spPr>
        <a:xfrm>
          <a:off x="14909800" y="105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28524</xdr:rowOff>
    </xdr:from>
    <xdr:to>
      <xdr:col>68</xdr:col>
      <xdr:colOff>203200</xdr:colOff>
      <xdr:row>61</xdr:row>
      <xdr:rowOff>130124</xdr:rowOff>
    </xdr:to>
    <xdr:sp macro="" textlink="">
      <xdr:nvSpPr>
        <xdr:cNvPr id="339" name="楕円 338"/>
        <xdr:cNvSpPr/>
      </xdr:nvSpPr>
      <xdr:spPr>
        <a:xfrm>
          <a:off x="14351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114901</xdr:rowOff>
    </xdr:from>
    <xdr:ext cx="762000" cy="259045"/>
    <xdr:sp macro="" textlink="">
      <xdr:nvSpPr>
        <xdr:cNvPr id="340" name="テキスト ボックス 339"/>
        <xdr:cNvSpPr txBox="1"/>
      </xdr:nvSpPr>
      <xdr:spPr>
        <a:xfrm>
          <a:off x="14020800" y="105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25629</xdr:rowOff>
    </xdr:from>
    <xdr:to>
      <xdr:col>64</xdr:col>
      <xdr:colOff>152400</xdr:colOff>
      <xdr:row>61</xdr:row>
      <xdr:rowOff>127229</xdr:rowOff>
    </xdr:to>
    <xdr:sp macro="" textlink="">
      <xdr:nvSpPr>
        <xdr:cNvPr id="341" name="楕円 340"/>
        <xdr:cNvSpPr/>
      </xdr:nvSpPr>
      <xdr:spPr>
        <a:xfrm>
          <a:off x="13462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112006</xdr:rowOff>
    </xdr:from>
    <xdr:ext cx="762000" cy="259045"/>
    <xdr:sp macro="" textlink="">
      <xdr:nvSpPr>
        <xdr:cNvPr id="342" name="テキスト ボックス 341"/>
        <xdr:cNvSpPr txBox="1"/>
      </xdr:nvSpPr>
      <xdr:spPr>
        <a:xfrm>
          <a:off x="13131800" y="105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本年度は前年度から</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改善し</a:t>
          </a:r>
          <a:r>
            <a:rPr kumimoji="1" lang="en-US" altLang="ja-JP" sz="1200">
              <a:solidFill>
                <a:schemeClr val="dk1"/>
              </a:solidFill>
              <a:effectLst/>
              <a:latin typeface="+mn-lt"/>
              <a:ea typeface="+mn-ea"/>
              <a:cs typeface="+mn-cs"/>
            </a:rPr>
            <a:t>4.6</a:t>
          </a:r>
          <a:r>
            <a:rPr kumimoji="1" lang="ja-JP" altLang="ja-JP" sz="1200">
              <a:solidFill>
                <a:schemeClr val="dk1"/>
              </a:solidFill>
              <a:effectLst/>
              <a:latin typeface="+mn-lt"/>
              <a:ea typeface="+mn-ea"/>
              <a:cs typeface="+mn-cs"/>
            </a:rPr>
            <a:t>％となっており、類似団体平均を下回っている。公債費負担適正化計画の</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％未満の計画は達成しているが、過去の起債償還額が多いところに普及率の高い下水道事業や病床数の多い病院事業を抱えていることなどから、引き続き比率の低下に努める。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69" name="直線コネクタ 368"/>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0"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1" name="直線コネクタ 370"/>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2"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3" name="直線コネクタ 372"/>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134366</xdr:rowOff>
    </xdr:to>
    <xdr:cxnSp macro="">
      <xdr:nvCxnSpPr>
        <xdr:cNvPr id="374" name="直線コネクタ 373"/>
        <xdr:cNvCxnSpPr/>
      </xdr:nvCxnSpPr>
      <xdr:spPr>
        <a:xfrm flipV="1">
          <a:off x="16179800" y="67050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88392</xdr:rowOff>
    </xdr:to>
    <xdr:cxnSp macro="">
      <xdr:nvCxnSpPr>
        <xdr:cNvPr id="377" name="直線コネクタ 376"/>
        <xdr:cNvCxnSpPr/>
      </xdr:nvCxnSpPr>
      <xdr:spPr>
        <a:xfrm flipV="1">
          <a:off x="15290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78" name="フローチャート: 判断 37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79" name="テキスト ボックス 378"/>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41</xdr:row>
      <xdr:rowOff>158242</xdr:rowOff>
    </xdr:to>
    <xdr:cxnSp macro="">
      <xdr:nvCxnSpPr>
        <xdr:cNvPr id="380" name="直線コネクタ 379"/>
        <xdr:cNvCxnSpPr/>
      </xdr:nvCxnSpPr>
      <xdr:spPr>
        <a:xfrm flipV="1">
          <a:off x="14401800" y="69463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1" name="フローチャート: 判断 380"/>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2" name="テキスト ボックス 381"/>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43</xdr:row>
      <xdr:rowOff>133858</xdr:rowOff>
    </xdr:to>
    <xdr:cxnSp macro="">
      <xdr:nvCxnSpPr>
        <xdr:cNvPr id="383" name="直線コネクタ 382"/>
        <xdr:cNvCxnSpPr/>
      </xdr:nvCxnSpPr>
      <xdr:spPr>
        <a:xfrm flipV="1">
          <a:off x="13512800" y="718769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4" name="フローチャート: 判断 383"/>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5" name="テキスト ボックス 384"/>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86" name="フローチャート: 判断 385"/>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21099</xdr:rowOff>
    </xdr:from>
    <xdr:ext cx="762000" cy="259045"/>
    <xdr:sp macro="" textlink="">
      <xdr:nvSpPr>
        <xdr:cNvPr id="387" name="テキスト ボックス 386"/>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3" name="楕円 392"/>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394"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7" name="楕円 396"/>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8" name="テキスト ボックス 39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399" name="楕円 398"/>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0" name="テキスト ボックス 399"/>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1" name="楕円 400"/>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2" name="テキスト ボックス 401"/>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本年度は地方債現在高の増などにより、前年度から</a:t>
          </a:r>
          <a:r>
            <a:rPr kumimoji="1" lang="en-US" altLang="ja-JP" sz="1200">
              <a:solidFill>
                <a:schemeClr val="dk1"/>
              </a:solidFill>
              <a:effectLst/>
              <a:latin typeface="+mn-lt"/>
              <a:ea typeface="+mn-ea"/>
              <a:cs typeface="+mn-cs"/>
            </a:rPr>
            <a:t>2.1</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増加し</a:t>
          </a:r>
          <a:r>
            <a:rPr kumimoji="1" lang="en-US" altLang="ja-JP" sz="1200">
              <a:solidFill>
                <a:schemeClr val="dk1"/>
              </a:solidFill>
              <a:effectLst/>
              <a:latin typeface="+mn-lt"/>
              <a:ea typeface="+mn-ea"/>
              <a:cs typeface="+mn-cs"/>
            </a:rPr>
            <a:t>17.0</a:t>
          </a:r>
          <a:r>
            <a:rPr kumimoji="1" lang="ja-JP" altLang="ja-JP" sz="1200">
              <a:solidFill>
                <a:schemeClr val="dk1"/>
              </a:solidFill>
              <a:effectLst/>
              <a:latin typeface="+mn-lt"/>
              <a:ea typeface="+mn-ea"/>
              <a:cs typeface="+mn-cs"/>
            </a:rPr>
            <a:t>％となったが、類似団体平均を下回っている。今後も借入額の抑制等でさらなる比率の低下に努める。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3" name="直線コネクタ 432"/>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5" name="直線コネクタ 43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84122</xdr:rowOff>
    </xdr:from>
    <xdr:to>
      <xdr:col>81</xdr:col>
      <xdr:colOff>44450</xdr:colOff>
      <xdr:row>14</xdr:row>
      <xdr:rowOff>108252</xdr:rowOff>
    </xdr:to>
    <xdr:cxnSp macro="">
      <xdr:nvCxnSpPr>
        <xdr:cNvPr id="438" name="直線コネクタ 437"/>
        <xdr:cNvCxnSpPr/>
      </xdr:nvCxnSpPr>
      <xdr:spPr>
        <a:xfrm>
          <a:off x="16179800" y="24844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39"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0" name="フローチャート: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32415</xdr:rowOff>
    </xdr:from>
    <xdr:to>
      <xdr:col>77</xdr:col>
      <xdr:colOff>44450</xdr:colOff>
      <xdr:row>14</xdr:row>
      <xdr:rowOff>84122</xdr:rowOff>
    </xdr:to>
    <xdr:cxnSp macro="">
      <xdr:nvCxnSpPr>
        <xdr:cNvPr id="441" name="直線コネクタ 440"/>
        <xdr:cNvCxnSpPr/>
      </xdr:nvCxnSpPr>
      <xdr:spPr>
        <a:xfrm>
          <a:off x="15290800" y="2432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2" name="フローチャート: 判断 441"/>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3" name="テキスト ボックス 442"/>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32415</xdr:rowOff>
    </xdr:from>
    <xdr:to>
      <xdr:col>72</xdr:col>
      <xdr:colOff>203200</xdr:colOff>
      <xdr:row>14</xdr:row>
      <xdr:rowOff>81824</xdr:rowOff>
    </xdr:to>
    <xdr:cxnSp macro="">
      <xdr:nvCxnSpPr>
        <xdr:cNvPr id="444" name="直線コネクタ 443"/>
        <xdr:cNvCxnSpPr/>
      </xdr:nvCxnSpPr>
      <xdr:spPr>
        <a:xfrm flipV="1">
          <a:off x="14401800" y="243271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5" name="フローチャート: 判断 444"/>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46" name="テキスト ボックス 445"/>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81824</xdr:rowOff>
    </xdr:from>
    <xdr:to>
      <xdr:col>68</xdr:col>
      <xdr:colOff>152400</xdr:colOff>
      <xdr:row>15</xdr:row>
      <xdr:rowOff>43664</xdr:rowOff>
    </xdr:to>
    <xdr:cxnSp macro="">
      <xdr:nvCxnSpPr>
        <xdr:cNvPr id="447" name="直線コネクタ 446"/>
        <xdr:cNvCxnSpPr/>
      </xdr:nvCxnSpPr>
      <xdr:spPr>
        <a:xfrm flipV="1">
          <a:off x="13512800" y="2482124"/>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48" name="フローチャート: 判断 447"/>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49" name="テキスト ボックス 448"/>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0" name="フローチャート: 判断 44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1" name="テキスト ボックス 450"/>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57452</xdr:rowOff>
    </xdr:from>
    <xdr:to>
      <xdr:col>81</xdr:col>
      <xdr:colOff>95250</xdr:colOff>
      <xdr:row>14</xdr:row>
      <xdr:rowOff>159052</xdr:rowOff>
    </xdr:to>
    <xdr:sp macro="" textlink="">
      <xdr:nvSpPr>
        <xdr:cNvPr id="457" name="楕円 456"/>
        <xdr:cNvSpPr/>
      </xdr:nvSpPr>
      <xdr:spPr>
        <a:xfrm>
          <a:off x="16967200" y="2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73979</xdr:rowOff>
    </xdr:from>
    <xdr:ext cx="762000" cy="259045"/>
    <xdr:sp macro="" textlink="">
      <xdr:nvSpPr>
        <xdr:cNvPr id="458" name="将来負担の状況該当値テキスト"/>
        <xdr:cNvSpPr txBox="1"/>
      </xdr:nvSpPr>
      <xdr:spPr>
        <a:xfrm>
          <a:off x="17106900" y="23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33322</xdr:rowOff>
    </xdr:from>
    <xdr:to>
      <xdr:col>77</xdr:col>
      <xdr:colOff>95250</xdr:colOff>
      <xdr:row>14</xdr:row>
      <xdr:rowOff>134922</xdr:rowOff>
    </xdr:to>
    <xdr:sp macro="" textlink="">
      <xdr:nvSpPr>
        <xdr:cNvPr id="459" name="楕円 458"/>
        <xdr:cNvSpPr/>
      </xdr:nvSpPr>
      <xdr:spPr>
        <a:xfrm>
          <a:off x="16129000" y="2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145099</xdr:rowOff>
    </xdr:from>
    <xdr:ext cx="736600" cy="259045"/>
    <xdr:sp macro="" textlink="">
      <xdr:nvSpPr>
        <xdr:cNvPr id="460" name="テキスト ボックス 459"/>
        <xdr:cNvSpPr txBox="1"/>
      </xdr:nvSpPr>
      <xdr:spPr>
        <a:xfrm>
          <a:off x="15798800" y="220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153065</xdr:rowOff>
    </xdr:from>
    <xdr:to>
      <xdr:col>73</xdr:col>
      <xdr:colOff>44450</xdr:colOff>
      <xdr:row>14</xdr:row>
      <xdr:rowOff>83215</xdr:rowOff>
    </xdr:to>
    <xdr:sp macro="" textlink="">
      <xdr:nvSpPr>
        <xdr:cNvPr id="461" name="楕円 460"/>
        <xdr:cNvSpPr/>
      </xdr:nvSpPr>
      <xdr:spPr>
        <a:xfrm>
          <a:off x="152400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93392</xdr:rowOff>
    </xdr:from>
    <xdr:ext cx="762000" cy="259045"/>
    <xdr:sp macro="" textlink="">
      <xdr:nvSpPr>
        <xdr:cNvPr id="462" name="テキスト ボックス 461"/>
        <xdr:cNvSpPr txBox="1"/>
      </xdr:nvSpPr>
      <xdr:spPr>
        <a:xfrm>
          <a:off x="14909800"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31024</xdr:rowOff>
    </xdr:from>
    <xdr:to>
      <xdr:col>68</xdr:col>
      <xdr:colOff>203200</xdr:colOff>
      <xdr:row>14</xdr:row>
      <xdr:rowOff>132624</xdr:rowOff>
    </xdr:to>
    <xdr:sp macro="" textlink="">
      <xdr:nvSpPr>
        <xdr:cNvPr id="463" name="楕円 462"/>
        <xdr:cNvSpPr/>
      </xdr:nvSpPr>
      <xdr:spPr>
        <a:xfrm>
          <a:off x="14351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142801</xdr:rowOff>
    </xdr:from>
    <xdr:ext cx="762000" cy="259045"/>
    <xdr:sp macro="" textlink="">
      <xdr:nvSpPr>
        <xdr:cNvPr id="464" name="テキスト ボックス 463"/>
        <xdr:cNvSpPr txBox="1"/>
      </xdr:nvSpPr>
      <xdr:spPr>
        <a:xfrm>
          <a:off x="14020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164314</xdr:rowOff>
    </xdr:from>
    <xdr:to>
      <xdr:col>64</xdr:col>
      <xdr:colOff>152400</xdr:colOff>
      <xdr:row>15</xdr:row>
      <xdr:rowOff>94464</xdr:rowOff>
    </xdr:to>
    <xdr:sp macro="" textlink="">
      <xdr:nvSpPr>
        <xdr:cNvPr id="465" name="楕円 464"/>
        <xdr:cNvSpPr/>
      </xdr:nvSpPr>
      <xdr:spPr>
        <a:xfrm>
          <a:off x="13462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104641</xdr:rowOff>
    </xdr:from>
    <xdr:ext cx="762000" cy="259045"/>
    <xdr:sp macro="" textlink="">
      <xdr:nvSpPr>
        <xdr:cNvPr id="466" name="テキスト ボックス 465"/>
        <xdr:cNvSpPr txBox="1"/>
      </xdr:nvSpPr>
      <xdr:spPr>
        <a:xfrm>
          <a:off x="13131800" y="233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mn-lt"/>
              <a:ea typeface="+mn-ea"/>
              <a:cs typeface="+mn-cs"/>
            </a:rPr>
            <a:t>　</a:t>
          </a:r>
          <a:r>
            <a:rPr kumimoji="1" lang="ja-JP" altLang="ja-JP" sz="1200">
              <a:solidFill>
                <a:schemeClr val="tx1"/>
              </a:solidFill>
              <a:effectLst/>
              <a:latin typeface="+mn-lt"/>
              <a:ea typeface="+mn-ea"/>
              <a:cs typeface="+mn-cs"/>
            </a:rPr>
            <a:t>類似団体と比較すると、人件費に係る経常収支比率は低くなっている</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消防の業務などを一部事務組合で行っていること、公共施設の管理を指定管理者制度の導入や</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委託できるよう</a:t>
          </a:r>
          <a:r>
            <a:rPr kumimoji="1" lang="ja-JP" altLang="en-US" sz="1200">
              <a:solidFill>
                <a:schemeClr val="tx1"/>
              </a:solidFill>
              <a:effectLst/>
              <a:latin typeface="+mn-lt"/>
              <a:ea typeface="+mn-ea"/>
              <a:cs typeface="+mn-cs"/>
            </a:rPr>
            <a:t>な</a:t>
          </a:r>
          <a:r>
            <a:rPr kumimoji="1" lang="ja-JP" altLang="ja-JP" sz="1200">
              <a:solidFill>
                <a:schemeClr val="tx1"/>
              </a:solidFill>
              <a:effectLst/>
              <a:latin typeface="+mn-lt"/>
              <a:ea typeface="+mn-ea"/>
              <a:cs typeface="+mn-cs"/>
            </a:rPr>
            <a:t>事業や事務は積極的に民間委託していることである。今後もこのような取組みを進めながら人件費の抑制に努める。</a:t>
          </a:r>
          <a:endParaRPr lang="ja-JP" altLang="ja-JP" sz="16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149860</xdr:rowOff>
    </xdr:from>
    <xdr:to>
      <xdr:col>24</xdr:col>
      <xdr:colOff>25400</xdr:colOff>
      <xdr:row>33</xdr:row>
      <xdr:rowOff>62230</xdr:rowOff>
    </xdr:to>
    <xdr:cxnSp macro="">
      <xdr:nvCxnSpPr>
        <xdr:cNvPr id="66" name="直線コネクタ 65"/>
        <xdr:cNvCxnSpPr/>
      </xdr:nvCxnSpPr>
      <xdr:spPr>
        <a:xfrm>
          <a:off x="3987800" y="5636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88900</xdr:rowOff>
    </xdr:from>
    <xdr:to>
      <xdr:col>19</xdr:col>
      <xdr:colOff>187325</xdr:colOff>
      <xdr:row>32</xdr:row>
      <xdr:rowOff>149860</xdr:rowOff>
    </xdr:to>
    <xdr:cxnSp macro="">
      <xdr:nvCxnSpPr>
        <xdr:cNvPr id="69" name="直線コネクタ 68"/>
        <xdr:cNvCxnSpPr/>
      </xdr:nvCxnSpPr>
      <xdr:spPr>
        <a:xfrm>
          <a:off x="3098800" y="557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88900</xdr:rowOff>
    </xdr:from>
    <xdr:to>
      <xdr:col>15</xdr:col>
      <xdr:colOff>98425</xdr:colOff>
      <xdr:row>32</xdr:row>
      <xdr:rowOff>88900</xdr:rowOff>
    </xdr:to>
    <xdr:cxnSp macro="">
      <xdr:nvCxnSpPr>
        <xdr:cNvPr id="72" name="直線コネクタ 71"/>
        <xdr:cNvCxnSpPr/>
      </xdr:nvCxnSpPr>
      <xdr:spPr>
        <a:xfrm>
          <a:off x="2209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66040</xdr:rowOff>
    </xdr:from>
    <xdr:to>
      <xdr:col>11</xdr:col>
      <xdr:colOff>9525</xdr:colOff>
      <xdr:row>32</xdr:row>
      <xdr:rowOff>88900</xdr:rowOff>
    </xdr:to>
    <xdr:cxnSp macro="">
      <xdr:nvCxnSpPr>
        <xdr:cNvPr id="75" name="直線コネクタ 74"/>
        <xdr:cNvCxnSpPr/>
      </xdr:nvCxnSpPr>
      <xdr:spPr>
        <a:xfrm>
          <a:off x="1320800" y="555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xdr:rowOff>
    </xdr:from>
    <xdr:to>
      <xdr:col>24</xdr:col>
      <xdr:colOff>76200</xdr:colOff>
      <xdr:row>33</xdr:row>
      <xdr:rowOff>113030</xdr:rowOff>
    </xdr:to>
    <xdr:sp macro="" textlink="">
      <xdr:nvSpPr>
        <xdr:cNvPr id="85" name="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91457</xdr:rowOff>
    </xdr:from>
    <xdr:ext cx="762000" cy="259045"/>
    <xdr:sp macro="" textlink="">
      <xdr:nvSpPr>
        <xdr:cNvPr id="86" name="人件費該当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99060</xdr:rowOff>
    </xdr:from>
    <xdr:to>
      <xdr:col>20</xdr:col>
      <xdr:colOff>38100</xdr:colOff>
      <xdr:row>33</xdr:row>
      <xdr:rowOff>29210</xdr:rowOff>
    </xdr:to>
    <xdr:sp macro="" textlink="">
      <xdr:nvSpPr>
        <xdr:cNvPr id="87" name="楕円 86"/>
        <xdr:cNvSpPr/>
      </xdr:nvSpPr>
      <xdr:spPr>
        <a:xfrm>
          <a:off x="3937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39387</xdr:rowOff>
    </xdr:from>
    <xdr:ext cx="736600" cy="259045"/>
    <xdr:sp macro="" textlink="">
      <xdr:nvSpPr>
        <xdr:cNvPr id="88" name="テキスト ボックス 87"/>
        <xdr:cNvSpPr txBox="1"/>
      </xdr:nvSpPr>
      <xdr:spPr>
        <a:xfrm>
          <a:off x="3606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38100</xdr:rowOff>
    </xdr:from>
    <xdr:to>
      <xdr:col>15</xdr:col>
      <xdr:colOff>149225</xdr:colOff>
      <xdr:row>32</xdr:row>
      <xdr:rowOff>139700</xdr:rowOff>
    </xdr:to>
    <xdr:sp macro="" textlink="">
      <xdr:nvSpPr>
        <xdr:cNvPr id="89" name="楕円 88"/>
        <xdr:cNvSpPr/>
      </xdr:nvSpPr>
      <xdr:spPr>
        <a:xfrm>
          <a:off x="3048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149877</xdr:rowOff>
    </xdr:from>
    <xdr:ext cx="762000" cy="259045"/>
    <xdr:sp macro="" textlink="">
      <xdr:nvSpPr>
        <xdr:cNvPr id="90" name="テキスト ボックス 89"/>
        <xdr:cNvSpPr txBox="1"/>
      </xdr:nvSpPr>
      <xdr:spPr>
        <a:xfrm>
          <a:off x="2717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38100</xdr:rowOff>
    </xdr:from>
    <xdr:to>
      <xdr:col>11</xdr:col>
      <xdr:colOff>60325</xdr:colOff>
      <xdr:row>32</xdr:row>
      <xdr:rowOff>139700</xdr:rowOff>
    </xdr:to>
    <xdr:sp macro="" textlink="">
      <xdr:nvSpPr>
        <xdr:cNvPr id="91" name="楕円 90"/>
        <xdr:cNvSpPr/>
      </xdr:nvSpPr>
      <xdr:spPr>
        <a:xfrm>
          <a:off x="2159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149877</xdr:rowOff>
    </xdr:from>
    <xdr:ext cx="762000" cy="259045"/>
    <xdr:sp macro="" textlink="">
      <xdr:nvSpPr>
        <xdr:cNvPr id="92" name="テキスト ボックス 91"/>
        <xdr:cNvSpPr txBox="1"/>
      </xdr:nvSpPr>
      <xdr:spPr>
        <a:xfrm>
          <a:off x="1828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xdr:rowOff>
    </xdr:from>
    <xdr:to>
      <xdr:col>6</xdr:col>
      <xdr:colOff>171450</xdr:colOff>
      <xdr:row>32</xdr:row>
      <xdr:rowOff>116840</xdr:rowOff>
    </xdr:to>
    <xdr:sp macro="" textlink="">
      <xdr:nvSpPr>
        <xdr:cNvPr id="93" name="楕円 92"/>
        <xdr:cNvSpPr/>
      </xdr:nvSpPr>
      <xdr:spPr>
        <a:xfrm>
          <a:off x="1270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127017</xdr:rowOff>
    </xdr:from>
    <xdr:ext cx="762000" cy="259045"/>
    <xdr:sp macro="" textlink="">
      <xdr:nvSpPr>
        <xdr:cNvPr id="94" name="テキスト ボックス 93"/>
        <xdr:cNvSpPr txBox="1"/>
      </xdr:nvSpPr>
      <xdr:spPr>
        <a:xfrm>
          <a:off x="939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近年、物件費は増加傾向にあるが、類似団体と比較すると、物件費に係る経常収支比率は低くなっている。要因としては経常経費の削減を行っていることや委託する場合に毎年見直しをかけていることがある。今後もこのような取組みを進めながら物件費の抑制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43724</xdr:rowOff>
    </xdr:to>
    <xdr:cxnSp macro="">
      <xdr:nvCxnSpPr>
        <xdr:cNvPr id="128" name="直線コネクタ 127"/>
        <xdr:cNvCxnSpPr/>
      </xdr:nvCxnSpPr>
      <xdr:spPr>
        <a:xfrm>
          <a:off x="15671800" y="286040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117203</xdr:rowOff>
    </xdr:to>
    <xdr:cxnSp macro="">
      <xdr:nvCxnSpPr>
        <xdr:cNvPr id="131" name="直線コネクタ 130"/>
        <xdr:cNvCxnSpPr/>
      </xdr:nvCxnSpPr>
      <xdr:spPr>
        <a:xfrm>
          <a:off x="14782800" y="2847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104140</xdr:rowOff>
    </xdr:to>
    <xdr:cxnSp macro="">
      <xdr:nvCxnSpPr>
        <xdr:cNvPr id="134" name="直線コネクタ 133"/>
        <xdr:cNvCxnSpPr/>
      </xdr:nvCxnSpPr>
      <xdr:spPr>
        <a:xfrm>
          <a:off x="13893800" y="2814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16</xdr:row>
      <xdr:rowOff>71483</xdr:rowOff>
    </xdr:to>
    <xdr:cxnSp macro="">
      <xdr:nvCxnSpPr>
        <xdr:cNvPr id="137" name="直線コネクタ 136"/>
        <xdr:cNvCxnSpPr/>
      </xdr:nvCxnSpPr>
      <xdr:spPr>
        <a:xfrm>
          <a:off x="13004800" y="2814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7" name="楕円 146"/>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9451</xdr:rowOff>
    </xdr:from>
    <xdr:ext cx="762000" cy="259045"/>
    <xdr:sp macro="" textlink="">
      <xdr:nvSpPr>
        <xdr:cNvPr id="148" name="物件費該当値テキスト"/>
        <xdr:cNvSpPr txBox="1"/>
      </xdr:nvSpPr>
      <xdr:spPr>
        <a:xfrm>
          <a:off x="16598900" y="27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66403</xdr:rowOff>
    </xdr:from>
    <xdr:to>
      <xdr:col>78</xdr:col>
      <xdr:colOff>120650</xdr:colOff>
      <xdr:row>16</xdr:row>
      <xdr:rowOff>168003</xdr:rowOff>
    </xdr:to>
    <xdr:sp macro="" textlink="">
      <xdr:nvSpPr>
        <xdr:cNvPr id="149" name="楕円 148"/>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6730</xdr:rowOff>
    </xdr:from>
    <xdr:ext cx="736600" cy="259045"/>
    <xdr:sp macro="" textlink="">
      <xdr:nvSpPr>
        <xdr:cNvPr id="150" name="テキスト ボックス 149"/>
        <xdr:cNvSpPr txBox="1"/>
      </xdr:nvSpPr>
      <xdr:spPr>
        <a:xfrm>
          <a:off x="15290800" y="257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1" name="楕円 150"/>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2" name="テキスト ボックス 15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3" name="楕円 152"/>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132460</xdr:rowOff>
    </xdr:from>
    <xdr:ext cx="762000" cy="259045"/>
    <xdr:sp macro="" textlink="">
      <xdr:nvSpPr>
        <xdr:cNvPr id="154" name="テキスト ボックス 153"/>
        <xdr:cNvSpPr txBox="1"/>
      </xdr:nvSpPr>
      <xdr:spPr>
        <a:xfrm>
          <a:off x="13512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55" name="楕円 154"/>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132460</xdr:rowOff>
    </xdr:from>
    <xdr:ext cx="762000" cy="259045"/>
    <xdr:sp macro="" textlink="">
      <xdr:nvSpPr>
        <xdr:cNvPr id="156" name="テキスト ボックス 155"/>
        <xdr:cNvSpPr txBox="1"/>
      </xdr:nvSpPr>
      <xdr:spPr>
        <a:xfrm>
          <a:off x="12623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80735</xdr:rowOff>
    </xdr:from>
    <xdr:to>
      <xdr:col>24</xdr:col>
      <xdr:colOff>25400</xdr:colOff>
      <xdr:row>54</xdr:row>
      <xdr:rowOff>18143</xdr:rowOff>
    </xdr:to>
    <xdr:cxnSp macro="">
      <xdr:nvCxnSpPr>
        <xdr:cNvPr id="191" name="直線コネクタ 190"/>
        <xdr:cNvCxnSpPr/>
      </xdr:nvCxnSpPr>
      <xdr:spPr>
        <a:xfrm flipV="1">
          <a:off x="3987800" y="91675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18143</xdr:rowOff>
    </xdr:to>
    <xdr:cxnSp macro="">
      <xdr:nvCxnSpPr>
        <xdr:cNvPr id="194" name="直線コネクタ 193"/>
        <xdr:cNvCxnSpPr/>
      </xdr:nvCxnSpPr>
      <xdr:spPr>
        <a:xfrm>
          <a:off x="3098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113393</xdr:rowOff>
    </xdr:from>
    <xdr:to>
      <xdr:col>15</xdr:col>
      <xdr:colOff>98425</xdr:colOff>
      <xdr:row>53</xdr:row>
      <xdr:rowOff>146050</xdr:rowOff>
    </xdr:to>
    <xdr:cxnSp macro="">
      <xdr:nvCxnSpPr>
        <xdr:cNvPr id="197" name="直線コネクタ 196"/>
        <xdr:cNvCxnSpPr/>
      </xdr:nvCxnSpPr>
      <xdr:spPr>
        <a:xfrm>
          <a:off x="2209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167822</xdr:rowOff>
    </xdr:to>
    <xdr:cxnSp macro="">
      <xdr:nvCxnSpPr>
        <xdr:cNvPr id="200" name="直線コネクタ 199"/>
        <xdr:cNvCxnSpPr/>
      </xdr:nvCxnSpPr>
      <xdr:spPr>
        <a:xfrm flipV="1">
          <a:off x="1320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29935</xdr:rowOff>
    </xdr:from>
    <xdr:to>
      <xdr:col>24</xdr:col>
      <xdr:colOff>76200</xdr:colOff>
      <xdr:row>53</xdr:row>
      <xdr:rowOff>131535</xdr:rowOff>
    </xdr:to>
    <xdr:sp macro="" textlink="">
      <xdr:nvSpPr>
        <xdr:cNvPr id="210" name="楕円 209"/>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109962</xdr:rowOff>
    </xdr:from>
    <xdr:ext cx="762000" cy="259045"/>
    <xdr:sp macro="" textlink="">
      <xdr:nvSpPr>
        <xdr:cNvPr id="211" name="扶助費該当値テキスト"/>
        <xdr:cNvSpPr txBox="1"/>
      </xdr:nvSpPr>
      <xdr:spPr>
        <a:xfrm>
          <a:off x="4914900" y="90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2" name="楕円 211"/>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3" name="テキスト ボックス 212"/>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4" name="楕円 21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5" name="テキスト ボックス 21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62593</xdr:rowOff>
    </xdr:from>
    <xdr:to>
      <xdr:col>11</xdr:col>
      <xdr:colOff>60325</xdr:colOff>
      <xdr:row>53</xdr:row>
      <xdr:rowOff>164193</xdr:rowOff>
    </xdr:to>
    <xdr:sp macro="" textlink="">
      <xdr:nvSpPr>
        <xdr:cNvPr id="216" name="楕円 215"/>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2920</xdr:rowOff>
    </xdr:from>
    <xdr:ext cx="762000" cy="259045"/>
    <xdr:sp macro="" textlink="">
      <xdr:nvSpPr>
        <xdr:cNvPr id="217" name="テキスト ボックス 216"/>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8" name="楕円 217"/>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9" name="テキスト ボックス 218"/>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類似団体の中で一番低い</a:t>
          </a:r>
          <a:r>
            <a:rPr kumimoji="1" lang="en-US" altLang="ja-JP" sz="1200">
              <a:solidFill>
                <a:schemeClr val="dk1"/>
              </a:solidFill>
              <a:effectLst/>
              <a:latin typeface="+mn-lt"/>
              <a:ea typeface="+mn-ea"/>
              <a:cs typeface="+mn-cs"/>
            </a:rPr>
            <a:t>8.8</a:t>
          </a:r>
          <a:r>
            <a:rPr kumimoji="1" lang="ja-JP" altLang="ja-JP" sz="1200">
              <a:solidFill>
                <a:schemeClr val="dk1"/>
              </a:solidFill>
              <a:effectLst/>
              <a:latin typeface="+mn-lt"/>
              <a:ea typeface="+mn-ea"/>
              <a:cs typeface="+mn-cs"/>
            </a:rPr>
            <a:t>％となっているが、要因としては繰出金が少ないことにある。今後も各事業において独立採算の原則に立ち普通会計の負担額を減らしていくように努める。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111760</xdr:rowOff>
    </xdr:from>
    <xdr:to>
      <xdr:col>82</xdr:col>
      <xdr:colOff>107950</xdr:colOff>
      <xdr:row>61</xdr:row>
      <xdr:rowOff>123190</xdr:rowOff>
    </xdr:to>
    <xdr:cxnSp macro="">
      <xdr:nvCxnSpPr>
        <xdr:cNvPr id="247" name="直線コネクタ 246"/>
        <xdr:cNvCxnSpPr/>
      </xdr:nvCxnSpPr>
      <xdr:spPr>
        <a:xfrm flipV="1">
          <a:off x="16510000" y="9370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95267</xdr:rowOff>
    </xdr:from>
    <xdr:ext cx="762000" cy="259045"/>
    <xdr:sp macro="" textlink="">
      <xdr:nvSpPr>
        <xdr:cNvPr id="248"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123190</xdr:rowOff>
    </xdr:from>
    <xdr:to>
      <xdr:col>82</xdr:col>
      <xdr:colOff>196850</xdr:colOff>
      <xdr:row>61</xdr:row>
      <xdr:rowOff>123190</xdr:rowOff>
    </xdr:to>
    <xdr:cxnSp macro="">
      <xdr:nvCxnSpPr>
        <xdr:cNvPr id="249" name="直線コネクタ 248"/>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26687</xdr:rowOff>
    </xdr:from>
    <xdr:ext cx="762000" cy="259045"/>
    <xdr:sp macro="" textlink="">
      <xdr:nvSpPr>
        <xdr:cNvPr id="250" name="その他最大値テキスト"/>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111760</xdr:rowOff>
    </xdr:from>
    <xdr:to>
      <xdr:col>82</xdr:col>
      <xdr:colOff>196850</xdr:colOff>
      <xdr:row>54</xdr:row>
      <xdr:rowOff>111760</xdr:rowOff>
    </xdr:to>
    <xdr:cxnSp macro="">
      <xdr:nvCxnSpPr>
        <xdr:cNvPr id="251" name="直線コネクタ 250"/>
        <xdr:cNvCxnSpPr/>
      </xdr:nvCxnSpPr>
      <xdr:spPr>
        <a:xfrm>
          <a:off x="16421100" y="937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111760</xdr:rowOff>
    </xdr:to>
    <xdr:cxnSp macro="">
      <xdr:nvCxnSpPr>
        <xdr:cNvPr id="252" name="直線コネクタ 251"/>
        <xdr:cNvCxnSpPr/>
      </xdr:nvCxnSpPr>
      <xdr:spPr>
        <a:xfrm>
          <a:off x="15671800" y="935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3"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4" name="フローチャート: 判断 253"/>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96520</xdr:rowOff>
    </xdr:to>
    <xdr:cxnSp macro="">
      <xdr:nvCxnSpPr>
        <xdr:cNvPr id="255" name="直線コネクタ 254"/>
        <xdr:cNvCxnSpPr/>
      </xdr:nvCxnSpPr>
      <xdr:spPr>
        <a:xfrm>
          <a:off x="14782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6" name="フローチャート: 判断 255"/>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7" name="テキスト ボックス 25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104140</xdr:rowOff>
    </xdr:to>
    <xdr:cxnSp macro="">
      <xdr:nvCxnSpPr>
        <xdr:cNvPr id="258" name="直線コネクタ 257"/>
        <xdr:cNvCxnSpPr/>
      </xdr:nvCxnSpPr>
      <xdr:spPr>
        <a:xfrm flipV="1">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80010</xdr:rowOff>
    </xdr:from>
    <xdr:to>
      <xdr:col>74</xdr:col>
      <xdr:colOff>31750</xdr:colOff>
      <xdr:row>58</xdr:row>
      <xdr:rowOff>10160</xdr:rowOff>
    </xdr:to>
    <xdr:sp macro="" textlink="">
      <xdr:nvSpPr>
        <xdr:cNvPr id="259" name="フローチャート: 判断 258"/>
        <xdr:cNvSpPr/>
      </xdr:nvSpPr>
      <xdr:spPr>
        <a:xfrm>
          <a:off x="14732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60" name="テキスト ボックス 25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104140</xdr:rowOff>
    </xdr:to>
    <xdr:cxnSp macro="">
      <xdr:nvCxnSpPr>
        <xdr:cNvPr id="261" name="直線コネクタ 260"/>
        <xdr:cNvCxnSpPr/>
      </xdr:nvCxnSpPr>
      <xdr:spPr>
        <a:xfrm>
          <a:off x="13004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2" name="フローチャート: 判断 261"/>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3" name="テキスト ボックス 26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4" name="フローチャート: 判断 263"/>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5" name="テキスト ボックス 26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1" name="楕円 270"/>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72"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73" name="楕円 272"/>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74" name="テキスト ボックス 273"/>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75" name="楕円 274"/>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76" name="テキスト ボックス 275"/>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7" name="楕円 276"/>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8" name="テキスト ボックス 277"/>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9" name="楕円 278"/>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80" name="テキスト ボックス 279"/>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補助費等に係る経常収支比率は平均を大きく上回っている。これは消防などの業務を一部事務組合で行っていることにより負担金が大きくなっているが、今後も普通会計の負担額を減らす一部事務組合の適正な執行体制の確立に努め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143002</xdr:rowOff>
    </xdr:from>
    <xdr:to>
      <xdr:col>82</xdr:col>
      <xdr:colOff>107950</xdr:colOff>
      <xdr:row>39</xdr:row>
      <xdr:rowOff>69850</xdr:rowOff>
    </xdr:to>
    <xdr:cxnSp macro="">
      <xdr:nvCxnSpPr>
        <xdr:cNvPr id="305" name="直線コネクタ 304"/>
        <xdr:cNvCxnSpPr/>
      </xdr:nvCxnSpPr>
      <xdr:spPr>
        <a:xfrm flipV="1">
          <a:off x="16510000" y="580085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06" name="補助費等最小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69850</xdr:rowOff>
    </xdr:from>
    <xdr:to>
      <xdr:col>82</xdr:col>
      <xdr:colOff>196850</xdr:colOff>
      <xdr:row>39</xdr:row>
      <xdr:rowOff>69850</xdr:rowOff>
    </xdr:to>
    <xdr:cxnSp macro="">
      <xdr:nvCxnSpPr>
        <xdr:cNvPr id="307" name="直線コネクタ 306"/>
        <xdr:cNvCxnSpPr/>
      </xdr:nvCxnSpPr>
      <xdr:spPr>
        <a:xfrm>
          <a:off x="16421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57929</xdr:rowOff>
    </xdr:from>
    <xdr:ext cx="762000" cy="259045"/>
    <xdr:sp macro="" textlink="">
      <xdr:nvSpPr>
        <xdr:cNvPr id="308" name="補助費等最大値テキスト"/>
        <xdr:cNvSpPr txBox="1"/>
      </xdr:nvSpPr>
      <xdr:spPr>
        <a:xfrm>
          <a:off x="16598900" y="554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143002</xdr:rowOff>
    </xdr:from>
    <xdr:to>
      <xdr:col>82</xdr:col>
      <xdr:colOff>196850</xdr:colOff>
      <xdr:row>33</xdr:row>
      <xdr:rowOff>143002</xdr:rowOff>
    </xdr:to>
    <xdr:cxnSp macro="">
      <xdr:nvCxnSpPr>
        <xdr:cNvPr id="309" name="直線コネクタ 308"/>
        <xdr:cNvCxnSpPr/>
      </xdr:nvCxnSpPr>
      <xdr:spPr>
        <a:xfrm>
          <a:off x="16421100" y="580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101854</xdr:rowOff>
    </xdr:to>
    <xdr:cxnSp macro="">
      <xdr:nvCxnSpPr>
        <xdr:cNvPr id="310" name="直線コネクタ 309"/>
        <xdr:cNvCxnSpPr/>
      </xdr:nvCxnSpPr>
      <xdr:spPr>
        <a:xfrm flipV="1">
          <a:off x="15671800" y="67564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2" name="フローチャート: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39</xdr:row>
      <xdr:rowOff>101854</xdr:rowOff>
    </xdr:to>
    <xdr:cxnSp macro="">
      <xdr:nvCxnSpPr>
        <xdr:cNvPr id="313" name="直線コネクタ 312"/>
        <xdr:cNvCxnSpPr/>
      </xdr:nvCxnSpPr>
      <xdr:spPr>
        <a:xfrm>
          <a:off x="14782800" y="6760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4" name="フローチャート: 判断 313"/>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5" name="テキスト ボックス 31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74422</xdr:rowOff>
    </xdr:to>
    <xdr:cxnSp macro="">
      <xdr:nvCxnSpPr>
        <xdr:cNvPr id="316" name="直線コネクタ 315"/>
        <xdr:cNvCxnSpPr/>
      </xdr:nvCxnSpPr>
      <xdr:spPr>
        <a:xfrm>
          <a:off x="13893800" y="6756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7" name="フローチャート: 判断 316"/>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8" name="テキスト ボックス 317"/>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69850</xdr:rowOff>
    </xdr:to>
    <xdr:cxnSp macro="">
      <xdr:nvCxnSpPr>
        <xdr:cNvPr id="319" name="直線コネクタ 318"/>
        <xdr:cNvCxnSpPr/>
      </xdr:nvCxnSpPr>
      <xdr:spPr>
        <a:xfrm>
          <a:off x="13004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0" name="フローチャート: 判断 319"/>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1" name="テキスト ボックス 320"/>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9" name="楕円 328"/>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30"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1" name="楕円 330"/>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2" name="テキスト ボックス 331"/>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33" name="楕円 332"/>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34" name="テキスト ボックス 333"/>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5" name="楕円 334"/>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6" name="テキスト ボックス 335"/>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7" name="楕円 336"/>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8" name="テキスト ボックス 337"/>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本年度は前年度から</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改善し</a:t>
          </a:r>
          <a:r>
            <a:rPr kumimoji="1" lang="en-US" altLang="ja-JP" sz="1200">
              <a:solidFill>
                <a:schemeClr val="dk1"/>
              </a:solidFill>
              <a:effectLst/>
              <a:latin typeface="+mn-lt"/>
              <a:ea typeface="+mn-ea"/>
              <a:cs typeface="+mn-cs"/>
            </a:rPr>
            <a:t>14.4</a:t>
          </a:r>
          <a:r>
            <a:rPr kumimoji="1" lang="ja-JP" altLang="ja-JP" sz="1200">
              <a:solidFill>
                <a:schemeClr val="dk1"/>
              </a:solidFill>
              <a:effectLst/>
              <a:latin typeface="+mn-lt"/>
              <a:ea typeface="+mn-ea"/>
              <a:cs typeface="+mn-cs"/>
            </a:rPr>
            <a:t>％となっており、類似団体平均を下回っ</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これは、過去に短期的集中的に行った社会資本整備などに借り入れた借入金の償還が進んでいるためである。また、地方債の残高の中には、過疎債などの普通交付税に算入される起債償還も多く含まれている。依然、公債費の占める割合が高いことから公債費負担の適正化に努め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6" name="直線コネクタ 365"/>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7"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8" name="直線コネクタ 367"/>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9"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0" name="直線コネクタ 369"/>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46990</xdr:rowOff>
    </xdr:to>
    <xdr:cxnSp macro="">
      <xdr:nvCxnSpPr>
        <xdr:cNvPr id="371" name="直線コネクタ 370"/>
        <xdr:cNvCxnSpPr/>
      </xdr:nvCxnSpPr>
      <xdr:spPr>
        <a:xfrm flipV="1">
          <a:off x="3987800" y="12844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2"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3" name="フローチャート: 判断 372"/>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77470</xdr:rowOff>
    </xdr:to>
    <xdr:cxnSp macro="">
      <xdr:nvCxnSpPr>
        <xdr:cNvPr id="374" name="直線コネクタ 373"/>
        <xdr:cNvCxnSpPr/>
      </xdr:nvCxnSpPr>
      <xdr:spPr>
        <a:xfrm flipV="1">
          <a:off x="3098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5" name="フローチャート: 判断 374"/>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6" name="テキスト ボックス 375"/>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76</xdr:row>
      <xdr:rowOff>5080</xdr:rowOff>
    </xdr:to>
    <xdr:cxnSp macro="">
      <xdr:nvCxnSpPr>
        <xdr:cNvPr id="377" name="直線コネクタ 376"/>
        <xdr:cNvCxnSpPr/>
      </xdr:nvCxnSpPr>
      <xdr:spPr>
        <a:xfrm flipV="1">
          <a:off x="2209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9" name="テキスト ボックス 378"/>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77</xdr:row>
      <xdr:rowOff>46989</xdr:rowOff>
    </xdr:to>
    <xdr:cxnSp macro="">
      <xdr:nvCxnSpPr>
        <xdr:cNvPr id="380" name="直線コネクタ 379"/>
        <xdr:cNvCxnSpPr/>
      </xdr:nvCxnSpPr>
      <xdr:spPr>
        <a:xfrm flipV="1">
          <a:off x="1320800" y="130352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1" name="フローチャート: 判断 380"/>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2" name="テキスト ボックス 381"/>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0" name="楕円 389"/>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1"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2" name="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5" name="テキスト ボックス 394"/>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6" name="楕円 395"/>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7" name="テキスト ボックス 396"/>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8" name="楕円 39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9" name="テキスト ボックス 398"/>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mn-lt"/>
              <a:ea typeface="+mn-ea"/>
              <a:cs typeface="+mn-cs"/>
            </a:rPr>
            <a:t>　</a:t>
          </a:r>
          <a:r>
            <a:rPr kumimoji="1" lang="ja-JP" altLang="ja-JP" sz="1200">
              <a:solidFill>
                <a:schemeClr val="tx1"/>
              </a:solidFill>
              <a:effectLst/>
              <a:latin typeface="+mn-lt"/>
              <a:ea typeface="+mn-ea"/>
              <a:cs typeface="+mn-cs"/>
            </a:rPr>
            <a:t>本年度は前年度から</a:t>
          </a:r>
          <a:r>
            <a:rPr kumimoji="1" lang="en-US" altLang="ja-JP" sz="1200">
              <a:solidFill>
                <a:schemeClr val="tx1"/>
              </a:solidFill>
              <a:effectLst/>
              <a:latin typeface="+mn-lt"/>
              <a:ea typeface="+mn-ea"/>
              <a:cs typeface="+mn-cs"/>
            </a:rPr>
            <a:t>1.1%</a:t>
          </a:r>
          <a:r>
            <a:rPr kumimoji="1" lang="ja-JP" altLang="ja-JP" sz="1200">
              <a:solidFill>
                <a:schemeClr val="tx1"/>
              </a:solidFill>
              <a:effectLst/>
              <a:latin typeface="+mn-lt"/>
              <a:ea typeface="+mn-ea"/>
              <a:cs typeface="+mn-cs"/>
            </a:rPr>
            <a:t>増加し</a:t>
          </a:r>
          <a:r>
            <a:rPr kumimoji="1" lang="en-US" altLang="ja-JP" sz="1200">
              <a:solidFill>
                <a:schemeClr val="tx1"/>
              </a:solidFill>
              <a:effectLst/>
              <a:latin typeface="+mn-lt"/>
              <a:ea typeface="+mn-ea"/>
              <a:cs typeface="+mn-cs"/>
            </a:rPr>
            <a:t>68.6</a:t>
          </a:r>
          <a:r>
            <a:rPr kumimoji="1" lang="ja-JP" altLang="ja-JP" sz="1200">
              <a:solidFill>
                <a:schemeClr val="tx1"/>
              </a:solidFill>
              <a:effectLst/>
              <a:latin typeface="+mn-lt"/>
              <a:ea typeface="+mn-ea"/>
              <a:cs typeface="+mn-cs"/>
            </a:rPr>
            <a:t>％となった。これは、</a:t>
          </a:r>
          <a:r>
            <a:rPr kumimoji="1" lang="ja-JP" altLang="en-US" sz="1200">
              <a:solidFill>
                <a:schemeClr val="tx1"/>
              </a:solidFill>
              <a:effectLst/>
              <a:latin typeface="+mn-lt"/>
              <a:ea typeface="+mn-ea"/>
              <a:cs typeface="+mn-cs"/>
            </a:rPr>
            <a:t>経常</a:t>
          </a:r>
          <a:r>
            <a:rPr kumimoji="1" lang="ja-JP" altLang="ja-JP" sz="1200">
              <a:solidFill>
                <a:schemeClr val="tx1"/>
              </a:solidFill>
              <a:effectLst/>
              <a:latin typeface="+mn-lt"/>
              <a:ea typeface="+mn-ea"/>
              <a:cs typeface="+mn-cs"/>
            </a:rPr>
            <a:t>経費のうち、</a:t>
          </a:r>
          <a:r>
            <a:rPr kumimoji="1" lang="ja-JP" altLang="en-US" sz="1200">
              <a:solidFill>
                <a:schemeClr val="tx1"/>
              </a:solidFill>
              <a:effectLst/>
              <a:latin typeface="+mn-lt"/>
              <a:ea typeface="+mn-ea"/>
              <a:cs typeface="+mn-cs"/>
            </a:rPr>
            <a:t>人件費の増によるものであるが</a:t>
          </a:r>
          <a:r>
            <a:rPr kumimoji="1" lang="ja-JP" altLang="ja-JP" sz="1200">
              <a:solidFill>
                <a:srgbClr val="FF0000"/>
              </a:solidFill>
              <a:effectLst/>
              <a:latin typeface="+mn-lt"/>
              <a:ea typeface="+mn-ea"/>
              <a:cs typeface="+mn-cs"/>
            </a:rPr>
            <a:t>、</a:t>
          </a:r>
          <a:r>
            <a:rPr kumimoji="1" lang="ja-JP" altLang="ja-JP" sz="1200">
              <a:solidFill>
                <a:schemeClr val="tx1"/>
              </a:solidFill>
              <a:effectLst/>
              <a:latin typeface="+mn-lt"/>
              <a:ea typeface="+mn-ea"/>
              <a:cs typeface="+mn-cs"/>
            </a:rPr>
            <a:t>類似団体と比較すると平均を大きく下回っている。今後も税収の大幅な増加が見込まれず、交付税の見通しも不透明であることを鑑み、計画的な事業の実施に努める。</a:t>
          </a:r>
          <a:endParaRPr lang="ja-JP" altLang="ja-JP" sz="16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5" name="直線コネクタ 424"/>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9" name="直線コネクタ 42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120142</xdr:rowOff>
    </xdr:to>
    <xdr:cxnSp macro="">
      <xdr:nvCxnSpPr>
        <xdr:cNvPr id="430" name="直線コネクタ 429"/>
        <xdr:cNvCxnSpPr/>
      </xdr:nvCxnSpPr>
      <xdr:spPr>
        <a:xfrm>
          <a:off x="15671800" y="129286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69850</xdr:rowOff>
    </xdr:to>
    <xdr:cxnSp macro="">
      <xdr:nvCxnSpPr>
        <xdr:cNvPr id="433" name="直線コネクタ 432"/>
        <xdr:cNvCxnSpPr/>
      </xdr:nvCxnSpPr>
      <xdr:spPr>
        <a:xfrm>
          <a:off x="14782800" y="12823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4" name="フローチャート: 判断 433"/>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5" name="テキスト ボックス 434"/>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74</xdr:row>
      <xdr:rowOff>136144</xdr:rowOff>
    </xdr:to>
    <xdr:cxnSp macro="">
      <xdr:nvCxnSpPr>
        <xdr:cNvPr id="436" name="直線コネクタ 435"/>
        <xdr:cNvCxnSpPr/>
      </xdr:nvCxnSpPr>
      <xdr:spPr>
        <a:xfrm>
          <a:off x="13893800" y="12800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147574</xdr:rowOff>
    </xdr:from>
    <xdr:to>
      <xdr:col>69</xdr:col>
      <xdr:colOff>92075</xdr:colOff>
      <xdr:row>74</xdr:row>
      <xdr:rowOff>113284</xdr:rowOff>
    </xdr:to>
    <xdr:cxnSp macro="">
      <xdr:nvCxnSpPr>
        <xdr:cNvPr id="439" name="直線コネクタ 438"/>
        <xdr:cNvCxnSpPr/>
      </xdr:nvCxnSpPr>
      <xdr:spPr>
        <a:xfrm>
          <a:off x="13004800" y="126634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40" name="フローチャート: 判断 439"/>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1" name="テキスト ボックス 440"/>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2" name="フローチャート: 判断 44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3" name="テキスト ボックス 44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1" name="楕円 450"/>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2" name="テキスト ボックス 451"/>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53" name="楕円 452"/>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54" name="テキスト ボックス 45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55" name="楕円 454"/>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56" name="テキスト ボックス 45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96774</xdr:rowOff>
    </xdr:from>
    <xdr:to>
      <xdr:col>65</xdr:col>
      <xdr:colOff>53975</xdr:colOff>
      <xdr:row>74</xdr:row>
      <xdr:rowOff>26924</xdr:rowOff>
    </xdr:to>
    <xdr:sp macro="" textlink="">
      <xdr:nvSpPr>
        <xdr:cNvPr id="457" name="楕円 456"/>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37101</xdr:rowOff>
    </xdr:from>
    <xdr:ext cx="762000" cy="259045"/>
    <xdr:sp macro="" textlink="">
      <xdr:nvSpPr>
        <xdr:cNvPr id="458" name="テキスト ボックス 457"/>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127346</xdr:rowOff>
    </xdr:from>
    <xdr:to>
      <xdr:col>29</xdr:col>
      <xdr:colOff>127000</xdr:colOff>
      <xdr:row>16</xdr:row>
      <xdr:rowOff>157558</xdr:rowOff>
    </xdr:to>
    <xdr:cxnSp macro="">
      <xdr:nvCxnSpPr>
        <xdr:cNvPr id="47" name="直線コネクタ 46"/>
        <xdr:cNvCxnSpPr/>
      </xdr:nvCxnSpPr>
      <xdr:spPr bwMode="auto">
        <a:xfrm flipV="1">
          <a:off x="5003800" y="2918171"/>
          <a:ext cx="6477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157558</xdr:rowOff>
    </xdr:from>
    <xdr:to>
      <xdr:col>26</xdr:col>
      <xdr:colOff>50800</xdr:colOff>
      <xdr:row>17</xdr:row>
      <xdr:rowOff>10051</xdr:rowOff>
    </xdr:to>
    <xdr:cxnSp macro="">
      <xdr:nvCxnSpPr>
        <xdr:cNvPr id="50" name="直線コネクタ 49"/>
        <xdr:cNvCxnSpPr/>
      </xdr:nvCxnSpPr>
      <xdr:spPr bwMode="auto">
        <a:xfrm flipV="1">
          <a:off x="4305300" y="2948383"/>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8479</xdr:rowOff>
    </xdr:from>
    <xdr:to>
      <xdr:col>22</xdr:col>
      <xdr:colOff>114300</xdr:colOff>
      <xdr:row>17</xdr:row>
      <xdr:rowOff>10051</xdr:rowOff>
    </xdr:to>
    <xdr:cxnSp macro="">
      <xdr:nvCxnSpPr>
        <xdr:cNvPr id="53" name="直線コネクタ 52"/>
        <xdr:cNvCxnSpPr/>
      </xdr:nvCxnSpPr>
      <xdr:spPr bwMode="auto">
        <a:xfrm>
          <a:off x="3606800" y="2970754"/>
          <a:ext cx="698500" cy="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8479</xdr:rowOff>
    </xdr:from>
    <xdr:to>
      <xdr:col>18</xdr:col>
      <xdr:colOff>177800</xdr:colOff>
      <xdr:row>17</xdr:row>
      <xdr:rowOff>30767</xdr:rowOff>
    </xdr:to>
    <xdr:cxnSp macro="">
      <xdr:nvCxnSpPr>
        <xdr:cNvPr id="56" name="直線コネクタ 55"/>
        <xdr:cNvCxnSpPr/>
      </xdr:nvCxnSpPr>
      <xdr:spPr bwMode="auto">
        <a:xfrm flipV="1">
          <a:off x="2908300" y="2970754"/>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76546</xdr:rowOff>
    </xdr:from>
    <xdr:to>
      <xdr:col>29</xdr:col>
      <xdr:colOff>177800</xdr:colOff>
      <xdr:row>17</xdr:row>
      <xdr:rowOff>6696</xdr:rowOff>
    </xdr:to>
    <xdr:sp macro="" textlink="">
      <xdr:nvSpPr>
        <xdr:cNvPr id="66" name="楕円 65"/>
        <xdr:cNvSpPr/>
      </xdr:nvSpPr>
      <xdr:spPr bwMode="auto">
        <a:xfrm>
          <a:off x="5600700" y="28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93073</xdr:rowOff>
    </xdr:from>
    <xdr:ext cx="762000" cy="259045"/>
    <xdr:sp macro="" textlink="">
      <xdr:nvSpPr>
        <xdr:cNvPr id="67" name="人口1人当たり決算額の推移該当値テキスト130"/>
        <xdr:cNvSpPr txBox="1"/>
      </xdr:nvSpPr>
      <xdr:spPr>
        <a:xfrm>
          <a:off x="5740400" y="27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106758</xdr:rowOff>
    </xdr:from>
    <xdr:to>
      <xdr:col>26</xdr:col>
      <xdr:colOff>101600</xdr:colOff>
      <xdr:row>17</xdr:row>
      <xdr:rowOff>36908</xdr:rowOff>
    </xdr:to>
    <xdr:sp macro="" textlink="">
      <xdr:nvSpPr>
        <xdr:cNvPr id="68" name="楕円 67"/>
        <xdr:cNvSpPr/>
      </xdr:nvSpPr>
      <xdr:spPr bwMode="auto">
        <a:xfrm>
          <a:off x="4953000" y="28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47085</xdr:rowOff>
    </xdr:from>
    <xdr:ext cx="736600" cy="259045"/>
    <xdr:sp macro="" textlink="">
      <xdr:nvSpPr>
        <xdr:cNvPr id="69" name="テキスト ボックス 68"/>
        <xdr:cNvSpPr txBox="1"/>
      </xdr:nvSpPr>
      <xdr:spPr>
        <a:xfrm>
          <a:off x="4622800" y="266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130701</xdr:rowOff>
    </xdr:from>
    <xdr:to>
      <xdr:col>22</xdr:col>
      <xdr:colOff>165100</xdr:colOff>
      <xdr:row>17</xdr:row>
      <xdr:rowOff>60851</xdr:rowOff>
    </xdr:to>
    <xdr:sp macro="" textlink="">
      <xdr:nvSpPr>
        <xdr:cNvPr id="70" name="楕円 69"/>
        <xdr:cNvSpPr/>
      </xdr:nvSpPr>
      <xdr:spPr bwMode="auto">
        <a:xfrm>
          <a:off x="4254500" y="292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71028</xdr:rowOff>
    </xdr:from>
    <xdr:ext cx="762000" cy="259045"/>
    <xdr:sp macro="" textlink="">
      <xdr:nvSpPr>
        <xdr:cNvPr id="71" name="テキスト ボックス 70"/>
        <xdr:cNvSpPr txBox="1"/>
      </xdr:nvSpPr>
      <xdr:spPr>
        <a:xfrm>
          <a:off x="3924300" y="26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129129</xdr:rowOff>
    </xdr:from>
    <xdr:to>
      <xdr:col>19</xdr:col>
      <xdr:colOff>38100</xdr:colOff>
      <xdr:row>17</xdr:row>
      <xdr:rowOff>59279</xdr:rowOff>
    </xdr:to>
    <xdr:sp macro="" textlink="">
      <xdr:nvSpPr>
        <xdr:cNvPr id="72" name="楕円 71"/>
        <xdr:cNvSpPr/>
      </xdr:nvSpPr>
      <xdr:spPr bwMode="auto">
        <a:xfrm>
          <a:off x="3556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69456</xdr:rowOff>
    </xdr:from>
    <xdr:ext cx="762000" cy="259045"/>
    <xdr:sp macro="" textlink="">
      <xdr:nvSpPr>
        <xdr:cNvPr id="73" name="テキスト ボックス 72"/>
        <xdr:cNvSpPr txBox="1"/>
      </xdr:nvSpPr>
      <xdr:spPr>
        <a:xfrm>
          <a:off x="3225800" y="26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151417</xdr:rowOff>
    </xdr:from>
    <xdr:to>
      <xdr:col>15</xdr:col>
      <xdr:colOff>101600</xdr:colOff>
      <xdr:row>17</xdr:row>
      <xdr:rowOff>81567</xdr:rowOff>
    </xdr:to>
    <xdr:sp macro="" textlink="">
      <xdr:nvSpPr>
        <xdr:cNvPr id="74" name="楕円 73"/>
        <xdr:cNvSpPr/>
      </xdr:nvSpPr>
      <xdr:spPr bwMode="auto">
        <a:xfrm>
          <a:off x="2857500" y="294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91744</xdr:rowOff>
    </xdr:from>
    <xdr:ext cx="762000" cy="259045"/>
    <xdr:sp macro="" textlink="">
      <xdr:nvSpPr>
        <xdr:cNvPr id="75" name="テキスト ボックス 74"/>
        <xdr:cNvSpPr txBox="1"/>
      </xdr:nvSpPr>
      <xdr:spPr>
        <a:xfrm>
          <a:off x="2527300" y="27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120485</xdr:rowOff>
    </xdr:from>
    <xdr:to>
      <xdr:col>29</xdr:col>
      <xdr:colOff>127000</xdr:colOff>
      <xdr:row>37</xdr:row>
      <xdr:rowOff>214897</xdr:rowOff>
    </xdr:to>
    <xdr:cxnSp macro="">
      <xdr:nvCxnSpPr>
        <xdr:cNvPr id="109" name="直線コネクタ 108"/>
        <xdr:cNvCxnSpPr/>
      </xdr:nvCxnSpPr>
      <xdr:spPr bwMode="auto">
        <a:xfrm>
          <a:off x="5003800" y="7245185"/>
          <a:ext cx="6477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120485</xdr:rowOff>
    </xdr:from>
    <xdr:to>
      <xdr:col>26</xdr:col>
      <xdr:colOff>50800</xdr:colOff>
      <xdr:row>37</xdr:row>
      <xdr:rowOff>162261</xdr:rowOff>
    </xdr:to>
    <xdr:cxnSp macro="">
      <xdr:nvCxnSpPr>
        <xdr:cNvPr id="112" name="直線コネクタ 111"/>
        <xdr:cNvCxnSpPr/>
      </xdr:nvCxnSpPr>
      <xdr:spPr bwMode="auto">
        <a:xfrm flipV="1">
          <a:off x="4305300" y="7245185"/>
          <a:ext cx="698500" cy="4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17215</xdr:rowOff>
    </xdr:from>
    <xdr:to>
      <xdr:col>22</xdr:col>
      <xdr:colOff>114300</xdr:colOff>
      <xdr:row>37</xdr:row>
      <xdr:rowOff>162261</xdr:rowOff>
    </xdr:to>
    <xdr:cxnSp macro="">
      <xdr:nvCxnSpPr>
        <xdr:cNvPr id="115" name="直線コネクタ 114"/>
        <xdr:cNvCxnSpPr/>
      </xdr:nvCxnSpPr>
      <xdr:spPr bwMode="auto">
        <a:xfrm>
          <a:off x="3606800" y="7141915"/>
          <a:ext cx="698500" cy="14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99301</xdr:rowOff>
    </xdr:from>
    <xdr:to>
      <xdr:col>18</xdr:col>
      <xdr:colOff>177800</xdr:colOff>
      <xdr:row>37</xdr:row>
      <xdr:rowOff>17215</xdr:rowOff>
    </xdr:to>
    <xdr:cxnSp macro="">
      <xdr:nvCxnSpPr>
        <xdr:cNvPr id="118" name="直線コネクタ 117"/>
        <xdr:cNvCxnSpPr/>
      </xdr:nvCxnSpPr>
      <xdr:spPr bwMode="auto">
        <a:xfrm>
          <a:off x="2908300" y="7052551"/>
          <a:ext cx="698500" cy="8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136155</xdr:rowOff>
    </xdr:from>
    <xdr:ext cx="762000" cy="259045"/>
    <xdr:sp macro="" textlink="">
      <xdr:nvSpPr>
        <xdr:cNvPr id="122" name="テキスト ボックス 121"/>
        <xdr:cNvSpPr txBox="1"/>
      </xdr:nvSpPr>
      <xdr:spPr>
        <a:xfrm>
          <a:off x="2527300" y="708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164097</xdr:rowOff>
    </xdr:from>
    <xdr:to>
      <xdr:col>29</xdr:col>
      <xdr:colOff>177800</xdr:colOff>
      <xdr:row>37</xdr:row>
      <xdr:rowOff>265697</xdr:rowOff>
    </xdr:to>
    <xdr:sp macro="" textlink="">
      <xdr:nvSpPr>
        <xdr:cNvPr id="128" name="楕円 127"/>
        <xdr:cNvSpPr/>
      </xdr:nvSpPr>
      <xdr:spPr bwMode="auto">
        <a:xfrm>
          <a:off x="5600700" y="728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136174</xdr:rowOff>
    </xdr:from>
    <xdr:ext cx="762000" cy="259045"/>
    <xdr:sp macro="" textlink="">
      <xdr:nvSpPr>
        <xdr:cNvPr id="129" name="人口1人当たり決算額の推移該当値テキスト445"/>
        <xdr:cNvSpPr txBox="1"/>
      </xdr:nvSpPr>
      <xdr:spPr>
        <a:xfrm>
          <a:off x="5740400" y="72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69685</xdr:rowOff>
    </xdr:from>
    <xdr:to>
      <xdr:col>26</xdr:col>
      <xdr:colOff>101600</xdr:colOff>
      <xdr:row>37</xdr:row>
      <xdr:rowOff>171285</xdr:rowOff>
    </xdr:to>
    <xdr:sp macro="" textlink="">
      <xdr:nvSpPr>
        <xdr:cNvPr id="130" name="楕円 129"/>
        <xdr:cNvSpPr/>
      </xdr:nvSpPr>
      <xdr:spPr bwMode="auto">
        <a:xfrm>
          <a:off x="4953000" y="71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156062</xdr:rowOff>
    </xdr:from>
    <xdr:ext cx="736600" cy="259045"/>
    <xdr:sp macro="" textlink="">
      <xdr:nvSpPr>
        <xdr:cNvPr id="131" name="テキスト ボックス 130"/>
        <xdr:cNvSpPr txBox="1"/>
      </xdr:nvSpPr>
      <xdr:spPr>
        <a:xfrm>
          <a:off x="4622800" y="728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111461</xdr:rowOff>
    </xdr:from>
    <xdr:to>
      <xdr:col>22</xdr:col>
      <xdr:colOff>165100</xdr:colOff>
      <xdr:row>37</xdr:row>
      <xdr:rowOff>213061</xdr:rowOff>
    </xdr:to>
    <xdr:sp macro="" textlink="">
      <xdr:nvSpPr>
        <xdr:cNvPr id="132" name="楕円 131"/>
        <xdr:cNvSpPr/>
      </xdr:nvSpPr>
      <xdr:spPr bwMode="auto">
        <a:xfrm>
          <a:off x="4254500" y="723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197838</xdr:rowOff>
    </xdr:from>
    <xdr:ext cx="762000" cy="259045"/>
    <xdr:sp macro="" textlink="">
      <xdr:nvSpPr>
        <xdr:cNvPr id="133" name="テキスト ボックス 132"/>
        <xdr:cNvSpPr txBox="1"/>
      </xdr:nvSpPr>
      <xdr:spPr>
        <a:xfrm>
          <a:off x="3924300" y="73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137865</xdr:rowOff>
    </xdr:from>
    <xdr:to>
      <xdr:col>19</xdr:col>
      <xdr:colOff>38100</xdr:colOff>
      <xdr:row>37</xdr:row>
      <xdr:rowOff>68015</xdr:rowOff>
    </xdr:to>
    <xdr:sp macro="" textlink="">
      <xdr:nvSpPr>
        <xdr:cNvPr id="134" name="楕円 133"/>
        <xdr:cNvSpPr/>
      </xdr:nvSpPr>
      <xdr:spPr bwMode="auto">
        <a:xfrm>
          <a:off x="3556000" y="709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52792</xdr:rowOff>
    </xdr:from>
    <xdr:ext cx="762000" cy="259045"/>
    <xdr:sp macro="" textlink="">
      <xdr:nvSpPr>
        <xdr:cNvPr id="135" name="テキスト ボックス 134"/>
        <xdr:cNvSpPr txBox="1"/>
      </xdr:nvSpPr>
      <xdr:spPr>
        <a:xfrm>
          <a:off x="3225800" y="717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48501</xdr:rowOff>
    </xdr:from>
    <xdr:to>
      <xdr:col>15</xdr:col>
      <xdr:colOff>101600</xdr:colOff>
      <xdr:row>36</xdr:row>
      <xdr:rowOff>150101</xdr:rowOff>
    </xdr:to>
    <xdr:sp macro="" textlink="">
      <xdr:nvSpPr>
        <xdr:cNvPr id="136" name="楕円 135"/>
        <xdr:cNvSpPr/>
      </xdr:nvSpPr>
      <xdr:spPr bwMode="auto">
        <a:xfrm>
          <a:off x="2857500" y="700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160278</xdr:rowOff>
    </xdr:from>
    <xdr:ext cx="762000" cy="259045"/>
    <xdr:sp macro="" textlink="">
      <xdr:nvSpPr>
        <xdr:cNvPr id="137" name="テキスト ボックス 136"/>
        <xdr:cNvSpPr txBox="1"/>
      </xdr:nvSpPr>
      <xdr:spPr>
        <a:xfrm>
          <a:off x="2527300" y="67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40968</xdr:rowOff>
    </xdr:from>
    <xdr:to>
      <xdr:col>24</xdr:col>
      <xdr:colOff>63500</xdr:colOff>
      <xdr:row>36</xdr:row>
      <xdr:rowOff>61263</xdr:rowOff>
    </xdr:to>
    <xdr:cxnSp macro="">
      <xdr:nvCxnSpPr>
        <xdr:cNvPr id="58" name="直線コネクタ 57"/>
        <xdr:cNvCxnSpPr/>
      </xdr:nvCxnSpPr>
      <xdr:spPr>
        <a:xfrm flipV="1">
          <a:off x="3797300" y="6213168"/>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61263</xdr:rowOff>
    </xdr:from>
    <xdr:to>
      <xdr:col>19</xdr:col>
      <xdr:colOff>177800</xdr:colOff>
      <xdr:row>36</xdr:row>
      <xdr:rowOff>75354</xdr:rowOff>
    </xdr:to>
    <xdr:cxnSp macro="">
      <xdr:nvCxnSpPr>
        <xdr:cNvPr id="61" name="直線コネクタ 60"/>
        <xdr:cNvCxnSpPr/>
      </xdr:nvCxnSpPr>
      <xdr:spPr>
        <a:xfrm flipV="1">
          <a:off x="2908300" y="6233463"/>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73177</xdr:rowOff>
    </xdr:from>
    <xdr:to>
      <xdr:col>15</xdr:col>
      <xdr:colOff>50800</xdr:colOff>
      <xdr:row>36</xdr:row>
      <xdr:rowOff>75354</xdr:rowOff>
    </xdr:to>
    <xdr:cxnSp macro="">
      <xdr:nvCxnSpPr>
        <xdr:cNvPr id="64" name="直線コネクタ 63"/>
        <xdr:cNvCxnSpPr/>
      </xdr:nvCxnSpPr>
      <xdr:spPr>
        <a:xfrm>
          <a:off x="2019300" y="62453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73177</xdr:rowOff>
    </xdr:from>
    <xdr:to>
      <xdr:col>10</xdr:col>
      <xdr:colOff>114300</xdr:colOff>
      <xdr:row>36</xdr:row>
      <xdr:rowOff>96819</xdr:rowOff>
    </xdr:to>
    <xdr:cxnSp macro="">
      <xdr:nvCxnSpPr>
        <xdr:cNvPr id="67" name="直線コネクタ 66"/>
        <xdr:cNvCxnSpPr/>
      </xdr:nvCxnSpPr>
      <xdr:spPr>
        <a:xfrm flipV="1">
          <a:off x="1130300" y="6245377"/>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161618</xdr:rowOff>
    </xdr:from>
    <xdr:to>
      <xdr:col>24</xdr:col>
      <xdr:colOff>114300</xdr:colOff>
      <xdr:row>36</xdr:row>
      <xdr:rowOff>91768</xdr:rowOff>
    </xdr:to>
    <xdr:sp macro="" textlink="">
      <xdr:nvSpPr>
        <xdr:cNvPr id="77" name="楕円 76"/>
        <xdr:cNvSpPr/>
      </xdr:nvSpPr>
      <xdr:spPr>
        <a:xfrm>
          <a:off x="4584700" y="61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13045</xdr:rowOff>
    </xdr:from>
    <xdr:ext cx="534377" cy="259045"/>
    <xdr:sp macro="" textlink="">
      <xdr:nvSpPr>
        <xdr:cNvPr id="78" name="人件費該当値テキスト"/>
        <xdr:cNvSpPr txBox="1"/>
      </xdr:nvSpPr>
      <xdr:spPr>
        <a:xfrm>
          <a:off x="4686300" y="60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10463</xdr:rowOff>
    </xdr:from>
    <xdr:to>
      <xdr:col>20</xdr:col>
      <xdr:colOff>38100</xdr:colOff>
      <xdr:row>36</xdr:row>
      <xdr:rowOff>112063</xdr:rowOff>
    </xdr:to>
    <xdr:sp macro="" textlink="">
      <xdr:nvSpPr>
        <xdr:cNvPr id="79" name="楕円 78"/>
        <xdr:cNvSpPr/>
      </xdr:nvSpPr>
      <xdr:spPr>
        <a:xfrm>
          <a:off x="3746500" y="61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128590</xdr:rowOff>
    </xdr:from>
    <xdr:ext cx="534377" cy="259045"/>
    <xdr:sp macro="" textlink="">
      <xdr:nvSpPr>
        <xdr:cNvPr id="80" name="テキスト ボックス 79"/>
        <xdr:cNvSpPr txBox="1"/>
      </xdr:nvSpPr>
      <xdr:spPr>
        <a:xfrm>
          <a:off x="3530111" y="59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24554</xdr:rowOff>
    </xdr:from>
    <xdr:to>
      <xdr:col>15</xdr:col>
      <xdr:colOff>101600</xdr:colOff>
      <xdr:row>36</xdr:row>
      <xdr:rowOff>126154</xdr:rowOff>
    </xdr:to>
    <xdr:sp macro="" textlink="">
      <xdr:nvSpPr>
        <xdr:cNvPr id="81" name="楕円 80"/>
        <xdr:cNvSpPr/>
      </xdr:nvSpPr>
      <xdr:spPr>
        <a:xfrm>
          <a:off x="2857500" y="61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142681</xdr:rowOff>
    </xdr:from>
    <xdr:ext cx="534377" cy="259045"/>
    <xdr:sp macro="" textlink="">
      <xdr:nvSpPr>
        <xdr:cNvPr id="82" name="テキスト ボックス 81"/>
        <xdr:cNvSpPr txBox="1"/>
      </xdr:nvSpPr>
      <xdr:spPr>
        <a:xfrm>
          <a:off x="2641111" y="59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22377</xdr:rowOff>
    </xdr:from>
    <xdr:to>
      <xdr:col>10</xdr:col>
      <xdr:colOff>165100</xdr:colOff>
      <xdr:row>36</xdr:row>
      <xdr:rowOff>123977</xdr:rowOff>
    </xdr:to>
    <xdr:sp macro="" textlink="">
      <xdr:nvSpPr>
        <xdr:cNvPr id="83" name="楕円 82"/>
        <xdr:cNvSpPr/>
      </xdr:nvSpPr>
      <xdr:spPr>
        <a:xfrm>
          <a:off x="1968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140504</xdr:rowOff>
    </xdr:from>
    <xdr:ext cx="534377" cy="259045"/>
    <xdr:sp macro="" textlink="">
      <xdr:nvSpPr>
        <xdr:cNvPr id="84" name="テキスト ボックス 83"/>
        <xdr:cNvSpPr txBox="1"/>
      </xdr:nvSpPr>
      <xdr:spPr>
        <a:xfrm>
          <a:off x="1752111" y="59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46019</xdr:rowOff>
    </xdr:from>
    <xdr:to>
      <xdr:col>6</xdr:col>
      <xdr:colOff>38100</xdr:colOff>
      <xdr:row>36</xdr:row>
      <xdr:rowOff>147619</xdr:rowOff>
    </xdr:to>
    <xdr:sp macro="" textlink="">
      <xdr:nvSpPr>
        <xdr:cNvPr id="85" name="楕円 84"/>
        <xdr:cNvSpPr/>
      </xdr:nvSpPr>
      <xdr:spPr>
        <a:xfrm>
          <a:off x="1079500" y="62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164146</xdr:rowOff>
    </xdr:from>
    <xdr:ext cx="534377" cy="259045"/>
    <xdr:sp macro="" textlink="">
      <xdr:nvSpPr>
        <xdr:cNvPr id="86" name="テキスト ボックス 85"/>
        <xdr:cNvSpPr txBox="1"/>
      </xdr:nvSpPr>
      <xdr:spPr>
        <a:xfrm>
          <a:off x="863111" y="59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62509</xdr:rowOff>
    </xdr:from>
    <xdr:to>
      <xdr:col>24</xdr:col>
      <xdr:colOff>63500</xdr:colOff>
      <xdr:row>56</xdr:row>
      <xdr:rowOff>96016</xdr:rowOff>
    </xdr:to>
    <xdr:cxnSp macro="">
      <xdr:nvCxnSpPr>
        <xdr:cNvPr id="118" name="直線コネクタ 117"/>
        <xdr:cNvCxnSpPr/>
      </xdr:nvCxnSpPr>
      <xdr:spPr>
        <a:xfrm>
          <a:off x="3797300" y="9663709"/>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62509</xdr:rowOff>
    </xdr:from>
    <xdr:to>
      <xdr:col>19</xdr:col>
      <xdr:colOff>177800</xdr:colOff>
      <xdr:row>56</xdr:row>
      <xdr:rowOff>140408</xdr:rowOff>
    </xdr:to>
    <xdr:cxnSp macro="">
      <xdr:nvCxnSpPr>
        <xdr:cNvPr id="121" name="直線コネクタ 120"/>
        <xdr:cNvCxnSpPr/>
      </xdr:nvCxnSpPr>
      <xdr:spPr>
        <a:xfrm flipV="1">
          <a:off x="2908300" y="9663709"/>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140408</xdr:rowOff>
    </xdr:from>
    <xdr:to>
      <xdr:col>15</xdr:col>
      <xdr:colOff>50800</xdr:colOff>
      <xdr:row>56</xdr:row>
      <xdr:rowOff>140843</xdr:rowOff>
    </xdr:to>
    <xdr:cxnSp macro="">
      <xdr:nvCxnSpPr>
        <xdr:cNvPr id="124" name="直線コネクタ 123"/>
        <xdr:cNvCxnSpPr/>
      </xdr:nvCxnSpPr>
      <xdr:spPr>
        <a:xfrm flipV="1">
          <a:off x="2019300" y="974160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140843</xdr:rowOff>
    </xdr:from>
    <xdr:to>
      <xdr:col>10</xdr:col>
      <xdr:colOff>114300</xdr:colOff>
      <xdr:row>57</xdr:row>
      <xdr:rowOff>92608</xdr:rowOff>
    </xdr:to>
    <xdr:cxnSp macro="">
      <xdr:nvCxnSpPr>
        <xdr:cNvPr id="127" name="直線コネクタ 126"/>
        <xdr:cNvCxnSpPr/>
      </xdr:nvCxnSpPr>
      <xdr:spPr>
        <a:xfrm flipV="1">
          <a:off x="1130300" y="9742043"/>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45216</xdr:rowOff>
    </xdr:from>
    <xdr:to>
      <xdr:col>24</xdr:col>
      <xdr:colOff>114300</xdr:colOff>
      <xdr:row>56</xdr:row>
      <xdr:rowOff>146816</xdr:rowOff>
    </xdr:to>
    <xdr:sp macro="" textlink="">
      <xdr:nvSpPr>
        <xdr:cNvPr id="137" name="楕円 136"/>
        <xdr:cNvSpPr/>
      </xdr:nvSpPr>
      <xdr:spPr>
        <a:xfrm>
          <a:off x="4584700" y="96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68093</xdr:rowOff>
    </xdr:from>
    <xdr:ext cx="534377" cy="259045"/>
    <xdr:sp macro="" textlink="">
      <xdr:nvSpPr>
        <xdr:cNvPr id="138" name="物件費該当値テキスト"/>
        <xdr:cNvSpPr txBox="1"/>
      </xdr:nvSpPr>
      <xdr:spPr>
        <a:xfrm>
          <a:off x="4686300" y="94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11709</xdr:rowOff>
    </xdr:from>
    <xdr:to>
      <xdr:col>20</xdr:col>
      <xdr:colOff>38100</xdr:colOff>
      <xdr:row>56</xdr:row>
      <xdr:rowOff>113309</xdr:rowOff>
    </xdr:to>
    <xdr:sp macro="" textlink="">
      <xdr:nvSpPr>
        <xdr:cNvPr id="139" name="楕円 138"/>
        <xdr:cNvSpPr/>
      </xdr:nvSpPr>
      <xdr:spPr>
        <a:xfrm>
          <a:off x="3746500" y="96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129836</xdr:rowOff>
    </xdr:from>
    <xdr:ext cx="534377" cy="259045"/>
    <xdr:sp macro="" textlink="">
      <xdr:nvSpPr>
        <xdr:cNvPr id="140" name="テキスト ボックス 139"/>
        <xdr:cNvSpPr txBox="1"/>
      </xdr:nvSpPr>
      <xdr:spPr>
        <a:xfrm>
          <a:off x="3530111" y="93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89608</xdr:rowOff>
    </xdr:from>
    <xdr:to>
      <xdr:col>15</xdr:col>
      <xdr:colOff>101600</xdr:colOff>
      <xdr:row>57</xdr:row>
      <xdr:rowOff>19758</xdr:rowOff>
    </xdr:to>
    <xdr:sp macro="" textlink="">
      <xdr:nvSpPr>
        <xdr:cNvPr id="141" name="楕円 140"/>
        <xdr:cNvSpPr/>
      </xdr:nvSpPr>
      <xdr:spPr>
        <a:xfrm>
          <a:off x="2857500" y="9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36285</xdr:rowOff>
    </xdr:from>
    <xdr:ext cx="534377" cy="259045"/>
    <xdr:sp macro="" textlink="">
      <xdr:nvSpPr>
        <xdr:cNvPr id="142" name="テキスト ボックス 141"/>
        <xdr:cNvSpPr txBox="1"/>
      </xdr:nvSpPr>
      <xdr:spPr>
        <a:xfrm>
          <a:off x="2641111" y="94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90043</xdr:rowOff>
    </xdr:from>
    <xdr:to>
      <xdr:col>10</xdr:col>
      <xdr:colOff>165100</xdr:colOff>
      <xdr:row>57</xdr:row>
      <xdr:rowOff>20193</xdr:rowOff>
    </xdr:to>
    <xdr:sp macro="" textlink="">
      <xdr:nvSpPr>
        <xdr:cNvPr id="143" name="楕円 142"/>
        <xdr:cNvSpPr/>
      </xdr:nvSpPr>
      <xdr:spPr>
        <a:xfrm>
          <a:off x="1968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36720</xdr:rowOff>
    </xdr:from>
    <xdr:ext cx="534377" cy="259045"/>
    <xdr:sp macro="" textlink="">
      <xdr:nvSpPr>
        <xdr:cNvPr id="144" name="テキスト ボックス 143"/>
        <xdr:cNvSpPr txBox="1"/>
      </xdr:nvSpPr>
      <xdr:spPr>
        <a:xfrm>
          <a:off x="1752111" y="9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41808</xdr:rowOff>
    </xdr:from>
    <xdr:to>
      <xdr:col>6</xdr:col>
      <xdr:colOff>38100</xdr:colOff>
      <xdr:row>57</xdr:row>
      <xdr:rowOff>143408</xdr:rowOff>
    </xdr:to>
    <xdr:sp macro="" textlink="">
      <xdr:nvSpPr>
        <xdr:cNvPr id="145" name="楕円 144"/>
        <xdr:cNvSpPr/>
      </xdr:nvSpPr>
      <xdr:spPr>
        <a:xfrm>
          <a:off x="10795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134535</xdr:rowOff>
    </xdr:from>
    <xdr:ext cx="534377" cy="259045"/>
    <xdr:sp macro="" textlink="">
      <xdr:nvSpPr>
        <xdr:cNvPr id="146" name="テキスト ボックス 145"/>
        <xdr:cNvSpPr txBox="1"/>
      </xdr:nvSpPr>
      <xdr:spPr>
        <a:xfrm>
          <a:off x="863111" y="9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5490</xdr:rowOff>
    </xdr:from>
    <xdr:to>
      <xdr:col>24</xdr:col>
      <xdr:colOff>63500</xdr:colOff>
      <xdr:row>77</xdr:row>
      <xdr:rowOff>22475</xdr:rowOff>
    </xdr:to>
    <xdr:cxnSp macro="">
      <xdr:nvCxnSpPr>
        <xdr:cNvPr id="173" name="直線コネクタ 172"/>
        <xdr:cNvCxnSpPr/>
      </xdr:nvCxnSpPr>
      <xdr:spPr>
        <a:xfrm flipV="1">
          <a:off x="3797300" y="13207140"/>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91422</xdr:rowOff>
    </xdr:from>
    <xdr:ext cx="469744" cy="259045"/>
    <xdr:sp macro="" textlink="">
      <xdr:nvSpPr>
        <xdr:cNvPr id="174" name="維持補修費平均値テキスト"/>
        <xdr:cNvSpPr txBox="1"/>
      </xdr:nvSpPr>
      <xdr:spPr>
        <a:xfrm>
          <a:off x="4686300" y="1329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22475</xdr:rowOff>
    </xdr:from>
    <xdr:to>
      <xdr:col>19</xdr:col>
      <xdr:colOff>177800</xdr:colOff>
      <xdr:row>77</xdr:row>
      <xdr:rowOff>58868</xdr:rowOff>
    </xdr:to>
    <xdr:cxnSp macro="">
      <xdr:nvCxnSpPr>
        <xdr:cNvPr id="176" name="直線コネクタ 175"/>
        <xdr:cNvCxnSpPr/>
      </xdr:nvCxnSpPr>
      <xdr:spPr>
        <a:xfrm flipV="1">
          <a:off x="2908300" y="13224125"/>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19116</xdr:rowOff>
    </xdr:from>
    <xdr:ext cx="469744" cy="259045"/>
    <xdr:sp macro="" textlink="">
      <xdr:nvSpPr>
        <xdr:cNvPr id="178" name="テキスト ボックス 177"/>
        <xdr:cNvSpPr txBox="1"/>
      </xdr:nvSpPr>
      <xdr:spPr>
        <a:xfrm>
          <a:off x="3562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35984</xdr:rowOff>
    </xdr:from>
    <xdr:to>
      <xdr:col>15</xdr:col>
      <xdr:colOff>50800</xdr:colOff>
      <xdr:row>77</xdr:row>
      <xdr:rowOff>58868</xdr:rowOff>
    </xdr:to>
    <xdr:cxnSp macro="">
      <xdr:nvCxnSpPr>
        <xdr:cNvPr id="179" name="直線コネクタ 178"/>
        <xdr:cNvCxnSpPr/>
      </xdr:nvCxnSpPr>
      <xdr:spPr>
        <a:xfrm>
          <a:off x="2019300" y="13237634"/>
          <a:ext cx="8890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35984</xdr:rowOff>
    </xdr:from>
    <xdr:to>
      <xdr:col>10</xdr:col>
      <xdr:colOff>114300</xdr:colOff>
      <xdr:row>77</xdr:row>
      <xdr:rowOff>72903</xdr:rowOff>
    </xdr:to>
    <xdr:cxnSp macro="">
      <xdr:nvCxnSpPr>
        <xdr:cNvPr id="182" name="直線コネクタ 181"/>
        <xdr:cNvCxnSpPr/>
      </xdr:nvCxnSpPr>
      <xdr:spPr>
        <a:xfrm flipV="1">
          <a:off x="1130300" y="1323763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49108</xdr:rowOff>
    </xdr:from>
    <xdr:ext cx="469744" cy="259045"/>
    <xdr:sp macro="" textlink="">
      <xdr:nvSpPr>
        <xdr:cNvPr id="184" name="テキスト ボックス 183"/>
        <xdr:cNvSpPr txBox="1"/>
      </xdr:nvSpPr>
      <xdr:spPr>
        <a:xfrm>
          <a:off x="1784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6" name="テキスト ボックス 185"/>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126140</xdr:rowOff>
    </xdr:from>
    <xdr:to>
      <xdr:col>24</xdr:col>
      <xdr:colOff>114300</xdr:colOff>
      <xdr:row>77</xdr:row>
      <xdr:rowOff>56290</xdr:rowOff>
    </xdr:to>
    <xdr:sp macro="" textlink="">
      <xdr:nvSpPr>
        <xdr:cNvPr id="192" name="楕円 191"/>
        <xdr:cNvSpPr/>
      </xdr:nvSpPr>
      <xdr:spPr>
        <a:xfrm>
          <a:off x="4584700" y="131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149017</xdr:rowOff>
    </xdr:from>
    <xdr:ext cx="534377" cy="259045"/>
    <xdr:sp macro="" textlink="">
      <xdr:nvSpPr>
        <xdr:cNvPr id="193" name="維持補修費該当値テキスト"/>
        <xdr:cNvSpPr txBox="1"/>
      </xdr:nvSpPr>
      <xdr:spPr>
        <a:xfrm>
          <a:off x="4686300" y="1300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143125</xdr:rowOff>
    </xdr:from>
    <xdr:to>
      <xdr:col>20</xdr:col>
      <xdr:colOff>38100</xdr:colOff>
      <xdr:row>77</xdr:row>
      <xdr:rowOff>73275</xdr:rowOff>
    </xdr:to>
    <xdr:sp macro="" textlink="">
      <xdr:nvSpPr>
        <xdr:cNvPr id="194" name="楕円 193"/>
        <xdr:cNvSpPr/>
      </xdr:nvSpPr>
      <xdr:spPr>
        <a:xfrm>
          <a:off x="3746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89801</xdr:rowOff>
    </xdr:from>
    <xdr:ext cx="534377" cy="259045"/>
    <xdr:sp macro="" textlink="">
      <xdr:nvSpPr>
        <xdr:cNvPr id="195" name="テキスト ボックス 194"/>
        <xdr:cNvSpPr txBox="1"/>
      </xdr:nvSpPr>
      <xdr:spPr>
        <a:xfrm>
          <a:off x="3530111" y="129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8068</xdr:rowOff>
    </xdr:from>
    <xdr:to>
      <xdr:col>15</xdr:col>
      <xdr:colOff>101600</xdr:colOff>
      <xdr:row>77</xdr:row>
      <xdr:rowOff>109668</xdr:rowOff>
    </xdr:to>
    <xdr:sp macro="" textlink="">
      <xdr:nvSpPr>
        <xdr:cNvPr id="196" name="楕円 195"/>
        <xdr:cNvSpPr/>
      </xdr:nvSpPr>
      <xdr:spPr>
        <a:xfrm>
          <a:off x="2857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126195</xdr:rowOff>
    </xdr:from>
    <xdr:ext cx="534377" cy="259045"/>
    <xdr:sp macro="" textlink="">
      <xdr:nvSpPr>
        <xdr:cNvPr id="197" name="テキスト ボックス 196"/>
        <xdr:cNvSpPr txBox="1"/>
      </xdr:nvSpPr>
      <xdr:spPr>
        <a:xfrm>
          <a:off x="2641111" y="129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156634</xdr:rowOff>
    </xdr:from>
    <xdr:to>
      <xdr:col>10</xdr:col>
      <xdr:colOff>165100</xdr:colOff>
      <xdr:row>77</xdr:row>
      <xdr:rowOff>86784</xdr:rowOff>
    </xdr:to>
    <xdr:sp macro="" textlink="">
      <xdr:nvSpPr>
        <xdr:cNvPr id="198" name="楕円 197"/>
        <xdr:cNvSpPr/>
      </xdr:nvSpPr>
      <xdr:spPr>
        <a:xfrm>
          <a:off x="1968500" y="131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103311</xdr:rowOff>
    </xdr:from>
    <xdr:ext cx="534377" cy="259045"/>
    <xdr:sp macro="" textlink="">
      <xdr:nvSpPr>
        <xdr:cNvPr id="199" name="テキスト ボックス 198"/>
        <xdr:cNvSpPr txBox="1"/>
      </xdr:nvSpPr>
      <xdr:spPr>
        <a:xfrm>
          <a:off x="1752111" y="129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22103</xdr:rowOff>
    </xdr:from>
    <xdr:to>
      <xdr:col>6</xdr:col>
      <xdr:colOff>38100</xdr:colOff>
      <xdr:row>77</xdr:row>
      <xdr:rowOff>123703</xdr:rowOff>
    </xdr:to>
    <xdr:sp macro="" textlink="">
      <xdr:nvSpPr>
        <xdr:cNvPr id="200" name="楕円 199"/>
        <xdr:cNvSpPr/>
      </xdr:nvSpPr>
      <xdr:spPr>
        <a:xfrm>
          <a:off x="1079500" y="132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140230</xdr:rowOff>
    </xdr:from>
    <xdr:ext cx="534377" cy="259045"/>
    <xdr:sp macro="" textlink="">
      <xdr:nvSpPr>
        <xdr:cNvPr id="201" name="テキスト ボックス 200"/>
        <xdr:cNvSpPr txBox="1"/>
      </xdr:nvSpPr>
      <xdr:spPr>
        <a:xfrm>
          <a:off x="863111" y="129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54631</xdr:rowOff>
    </xdr:from>
    <xdr:to>
      <xdr:col>24</xdr:col>
      <xdr:colOff>63500</xdr:colOff>
      <xdr:row>97</xdr:row>
      <xdr:rowOff>91960</xdr:rowOff>
    </xdr:to>
    <xdr:cxnSp macro="">
      <xdr:nvCxnSpPr>
        <xdr:cNvPr id="231" name="直線コネクタ 230"/>
        <xdr:cNvCxnSpPr/>
      </xdr:nvCxnSpPr>
      <xdr:spPr>
        <a:xfrm>
          <a:off x="3797300" y="16685281"/>
          <a:ext cx="8382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48702</xdr:rowOff>
    </xdr:from>
    <xdr:to>
      <xdr:col>19</xdr:col>
      <xdr:colOff>177800</xdr:colOff>
      <xdr:row>97</xdr:row>
      <xdr:rowOff>54631</xdr:rowOff>
    </xdr:to>
    <xdr:cxnSp macro="">
      <xdr:nvCxnSpPr>
        <xdr:cNvPr id="234" name="直線コネクタ 233"/>
        <xdr:cNvCxnSpPr/>
      </xdr:nvCxnSpPr>
      <xdr:spPr>
        <a:xfrm>
          <a:off x="2908300" y="1667935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48702</xdr:rowOff>
    </xdr:from>
    <xdr:to>
      <xdr:col>15</xdr:col>
      <xdr:colOff>50800</xdr:colOff>
      <xdr:row>97</xdr:row>
      <xdr:rowOff>111551</xdr:rowOff>
    </xdr:to>
    <xdr:cxnSp macro="">
      <xdr:nvCxnSpPr>
        <xdr:cNvPr id="237" name="直線コネクタ 236"/>
        <xdr:cNvCxnSpPr/>
      </xdr:nvCxnSpPr>
      <xdr:spPr>
        <a:xfrm flipV="1">
          <a:off x="2019300" y="16679352"/>
          <a:ext cx="8890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103490</xdr:rowOff>
    </xdr:from>
    <xdr:to>
      <xdr:col>10</xdr:col>
      <xdr:colOff>114300</xdr:colOff>
      <xdr:row>97</xdr:row>
      <xdr:rowOff>111551</xdr:rowOff>
    </xdr:to>
    <xdr:cxnSp macro="">
      <xdr:nvCxnSpPr>
        <xdr:cNvPr id="240" name="直線コネクタ 239"/>
        <xdr:cNvCxnSpPr/>
      </xdr:nvCxnSpPr>
      <xdr:spPr>
        <a:xfrm>
          <a:off x="1130300" y="16734140"/>
          <a:ext cx="889000" cy="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41160</xdr:rowOff>
    </xdr:from>
    <xdr:to>
      <xdr:col>24</xdr:col>
      <xdr:colOff>114300</xdr:colOff>
      <xdr:row>97</xdr:row>
      <xdr:rowOff>142760</xdr:rowOff>
    </xdr:to>
    <xdr:sp macro="" textlink="">
      <xdr:nvSpPr>
        <xdr:cNvPr id="250" name="楕円 249"/>
        <xdr:cNvSpPr/>
      </xdr:nvSpPr>
      <xdr:spPr>
        <a:xfrm>
          <a:off x="4584700" y="16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19587</xdr:rowOff>
    </xdr:from>
    <xdr:ext cx="534377" cy="259045"/>
    <xdr:sp macro="" textlink="">
      <xdr:nvSpPr>
        <xdr:cNvPr id="251" name="扶助費該当値テキスト"/>
        <xdr:cNvSpPr txBox="1"/>
      </xdr:nvSpPr>
      <xdr:spPr>
        <a:xfrm>
          <a:off x="4686300" y="166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3831</xdr:rowOff>
    </xdr:from>
    <xdr:to>
      <xdr:col>20</xdr:col>
      <xdr:colOff>38100</xdr:colOff>
      <xdr:row>97</xdr:row>
      <xdr:rowOff>105431</xdr:rowOff>
    </xdr:to>
    <xdr:sp macro="" textlink="">
      <xdr:nvSpPr>
        <xdr:cNvPr id="252" name="楕円 251"/>
        <xdr:cNvSpPr/>
      </xdr:nvSpPr>
      <xdr:spPr>
        <a:xfrm>
          <a:off x="3746500" y="166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96558</xdr:rowOff>
    </xdr:from>
    <xdr:ext cx="534377" cy="259045"/>
    <xdr:sp macro="" textlink="">
      <xdr:nvSpPr>
        <xdr:cNvPr id="253" name="テキスト ボックス 252"/>
        <xdr:cNvSpPr txBox="1"/>
      </xdr:nvSpPr>
      <xdr:spPr>
        <a:xfrm>
          <a:off x="3530111" y="167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169352</xdr:rowOff>
    </xdr:from>
    <xdr:to>
      <xdr:col>15</xdr:col>
      <xdr:colOff>101600</xdr:colOff>
      <xdr:row>97</xdr:row>
      <xdr:rowOff>99502</xdr:rowOff>
    </xdr:to>
    <xdr:sp macro="" textlink="">
      <xdr:nvSpPr>
        <xdr:cNvPr id="254" name="楕円 253"/>
        <xdr:cNvSpPr/>
      </xdr:nvSpPr>
      <xdr:spPr>
        <a:xfrm>
          <a:off x="2857500" y="1662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90629</xdr:rowOff>
    </xdr:from>
    <xdr:ext cx="534377" cy="259045"/>
    <xdr:sp macro="" textlink="">
      <xdr:nvSpPr>
        <xdr:cNvPr id="255" name="テキスト ボックス 254"/>
        <xdr:cNvSpPr txBox="1"/>
      </xdr:nvSpPr>
      <xdr:spPr>
        <a:xfrm>
          <a:off x="2641111" y="167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60751</xdr:rowOff>
    </xdr:from>
    <xdr:to>
      <xdr:col>10</xdr:col>
      <xdr:colOff>165100</xdr:colOff>
      <xdr:row>97</xdr:row>
      <xdr:rowOff>162351</xdr:rowOff>
    </xdr:to>
    <xdr:sp macro="" textlink="">
      <xdr:nvSpPr>
        <xdr:cNvPr id="256" name="楕円 255"/>
        <xdr:cNvSpPr/>
      </xdr:nvSpPr>
      <xdr:spPr>
        <a:xfrm>
          <a:off x="1968500" y="166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153478</xdr:rowOff>
    </xdr:from>
    <xdr:ext cx="534377" cy="259045"/>
    <xdr:sp macro="" textlink="">
      <xdr:nvSpPr>
        <xdr:cNvPr id="257" name="テキスト ボックス 256"/>
        <xdr:cNvSpPr txBox="1"/>
      </xdr:nvSpPr>
      <xdr:spPr>
        <a:xfrm>
          <a:off x="1752111" y="167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52690</xdr:rowOff>
    </xdr:from>
    <xdr:to>
      <xdr:col>6</xdr:col>
      <xdr:colOff>38100</xdr:colOff>
      <xdr:row>97</xdr:row>
      <xdr:rowOff>154290</xdr:rowOff>
    </xdr:to>
    <xdr:sp macro="" textlink="">
      <xdr:nvSpPr>
        <xdr:cNvPr id="258" name="楕円 257"/>
        <xdr:cNvSpPr/>
      </xdr:nvSpPr>
      <xdr:spPr>
        <a:xfrm>
          <a:off x="1079500" y="16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170817</xdr:rowOff>
    </xdr:from>
    <xdr:ext cx="534377" cy="259045"/>
    <xdr:sp macro="" textlink="">
      <xdr:nvSpPr>
        <xdr:cNvPr id="259" name="テキスト ボックス 258"/>
        <xdr:cNvSpPr txBox="1"/>
      </xdr:nvSpPr>
      <xdr:spPr>
        <a:xfrm>
          <a:off x="863111" y="164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49525</xdr:rowOff>
    </xdr:from>
    <xdr:to>
      <xdr:col>55</xdr:col>
      <xdr:colOff>0</xdr:colOff>
      <xdr:row>33</xdr:row>
      <xdr:rowOff>86665</xdr:rowOff>
    </xdr:to>
    <xdr:cxnSp macro="">
      <xdr:nvCxnSpPr>
        <xdr:cNvPr id="288" name="直線コネクタ 287"/>
        <xdr:cNvCxnSpPr/>
      </xdr:nvCxnSpPr>
      <xdr:spPr>
        <a:xfrm flipV="1">
          <a:off x="9639300" y="5707375"/>
          <a:ext cx="8382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86665</xdr:rowOff>
    </xdr:from>
    <xdr:to>
      <xdr:col>50</xdr:col>
      <xdr:colOff>114300</xdr:colOff>
      <xdr:row>33</xdr:row>
      <xdr:rowOff>149027</xdr:rowOff>
    </xdr:to>
    <xdr:cxnSp macro="">
      <xdr:nvCxnSpPr>
        <xdr:cNvPr id="291" name="直線コネクタ 290"/>
        <xdr:cNvCxnSpPr/>
      </xdr:nvCxnSpPr>
      <xdr:spPr>
        <a:xfrm flipV="1">
          <a:off x="8750300" y="5744515"/>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149027</xdr:rowOff>
    </xdr:from>
    <xdr:to>
      <xdr:col>45</xdr:col>
      <xdr:colOff>177800</xdr:colOff>
      <xdr:row>33</xdr:row>
      <xdr:rowOff>157378</xdr:rowOff>
    </xdr:to>
    <xdr:cxnSp macro="">
      <xdr:nvCxnSpPr>
        <xdr:cNvPr id="294" name="直線コネクタ 293"/>
        <xdr:cNvCxnSpPr/>
      </xdr:nvCxnSpPr>
      <xdr:spPr>
        <a:xfrm flipV="1">
          <a:off x="7861300" y="5806877"/>
          <a:ext cx="889000" cy="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157378</xdr:rowOff>
    </xdr:from>
    <xdr:to>
      <xdr:col>41</xdr:col>
      <xdr:colOff>50800</xdr:colOff>
      <xdr:row>33</xdr:row>
      <xdr:rowOff>167963</xdr:rowOff>
    </xdr:to>
    <xdr:cxnSp macro="">
      <xdr:nvCxnSpPr>
        <xdr:cNvPr id="297" name="直線コネクタ 296"/>
        <xdr:cNvCxnSpPr/>
      </xdr:nvCxnSpPr>
      <xdr:spPr>
        <a:xfrm flipV="1">
          <a:off x="6972300" y="5815228"/>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1" name="テキスト ボックス 300"/>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170175</xdr:rowOff>
    </xdr:from>
    <xdr:to>
      <xdr:col>55</xdr:col>
      <xdr:colOff>50800</xdr:colOff>
      <xdr:row>33</xdr:row>
      <xdr:rowOff>100325</xdr:rowOff>
    </xdr:to>
    <xdr:sp macro="" textlink="">
      <xdr:nvSpPr>
        <xdr:cNvPr id="307" name="楕円 306"/>
        <xdr:cNvSpPr/>
      </xdr:nvSpPr>
      <xdr:spPr>
        <a:xfrm>
          <a:off x="10426700" y="56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21602</xdr:rowOff>
    </xdr:from>
    <xdr:ext cx="599010" cy="259045"/>
    <xdr:sp macro="" textlink="">
      <xdr:nvSpPr>
        <xdr:cNvPr id="308" name="補助費等該当値テキスト"/>
        <xdr:cNvSpPr txBox="1"/>
      </xdr:nvSpPr>
      <xdr:spPr>
        <a:xfrm>
          <a:off x="10528300" y="550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35865</xdr:rowOff>
    </xdr:from>
    <xdr:to>
      <xdr:col>50</xdr:col>
      <xdr:colOff>165100</xdr:colOff>
      <xdr:row>33</xdr:row>
      <xdr:rowOff>137465</xdr:rowOff>
    </xdr:to>
    <xdr:sp macro="" textlink="">
      <xdr:nvSpPr>
        <xdr:cNvPr id="309" name="楕円 308"/>
        <xdr:cNvSpPr/>
      </xdr:nvSpPr>
      <xdr:spPr>
        <a:xfrm>
          <a:off x="95885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153992</xdr:rowOff>
    </xdr:from>
    <xdr:ext cx="599010" cy="259045"/>
    <xdr:sp macro="" textlink="">
      <xdr:nvSpPr>
        <xdr:cNvPr id="310" name="テキスト ボックス 309"/>
        <xdr:cNvSpPr txBox="1"/>
      </xdr:nvSpPr>
      <xdr:spPr>
        <a:xfrm>
          <a:off x="9339795" y="5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98227</xdr:rowOff>
    </xdr:from>
    <xdr:to>
      <xdr:col>46</xdr:col>
      <xdr:colOff>38100</xdr:colOff>
      <xdr:row>34</xdr:row>
      <xdr:rowOff>28377</xdr:rowOff>
    </xdr:to>
    <xdr:sp macro="" textlink="">
      <xdr:nvSpPr>
        <xdr:cNvPr id="311" name="楕円 310"/>
        <xdr:cNvSpPr/>
      </xdr:nvSpPr>
      <xdr:spPr>
        <a:xfrm>
          <a:off x="8699500" y="57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44904</xdr:rowOff>
    </xdr:from>
    <xdr:ext cx="599010" cy="259045"/>
    <xdr:sp macro="" textlink="">
      <xdr:nvSpPr>
        <xdr:cNvPr id="312" name="テキスト ボックス 311"/>
        <xdr:cNvSpPr txBox="1"/>
      </xdr:nvSpPr>
      <xdr:spPr>
        <a:xfrm>
          <a:off x="8450795" y="55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106578</xdr:rowOff>
    </xdr:from>
    <xdr:to>
      <xdr:col>41</xdr:col>
      <xdr:colOff>101600</xdr:colOff>
      <xdr:row>34</xdr:row>
      <xdr:rowOff>36728</xdr:rowOff>
    </xdr:to>
    <xdr:sp macro="" textlink="">
      <xdr:nvSpPr>
        <xdr:cNvPr id="313" name="楕円 312"/>
        <xdr:cNvSpPr/>
      </xdr:nvSpPr>
      <xdr:spPr>
        <a:xfrm>
          <a:off x="7810500" y="57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53255</xdr:rowOff>
    </xdr:from>
    <xdr:ext cx="599010" cy="259045"/>
    <xdr:sp macro="" textlink="">
      <xdr:nvSpPr>
        <xdr:cNvPr id="314" name="テキスト ボックス 313"/>
        <xdr:cNvSpPr txBox="1"/>
      </xdr:nvSpPr>
      <xdr:spPr>
        <a:xfrm>
          <a:off x="7561795" y="553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117163</xdr:rowOff>
    </xdr:from>
    <xdr:to>
      <xdr:col>36</xdr:col>
      <xdr:colOff>165100</xdr:colOff>
      <xdr:row>34</xdr:row>
      <xdr:rowOff>47313</xdr:rowOff>
    </xdr:to>
    <xdr:sp macro="" textlink="">
      <xdr:nvSpPr>
        <xdr:cNvPr id="315" name="楕円 314"/>
        <xdr:cNvSpPr/>
      </xdr:nvSpPr>
      <xdr:spPr>
        <a:xfrm>
          <a:off x="6921500" y="57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63840</xdr:rowOff>
    </xdr:from>
    <xdr:ext cx="599010" cy="259045"/>
    <xdr:sp macro="" textlink="">
      <xdr:nvSpPr>
        <xdr:cNvPr id="316" name="テキスト ボックス 315"/>
        <xdr:cNvSpPr txBox="1"/>
      </xdr:nvSpPr>
      <xdr:spPr>
        <a:xfrm>
          <a:off x="6672795" y="55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168056</xdr:rowOff>
    </xdr:from>
    <xdr:to>
      <xdr:col>55</xdr:col>
      <xdr:colOff>0</xdr:colOff>
      <xdr:row>56</xdr:row>
      <xdr:rowOff>169985</xdr:rowOff>
    </xdr:to>
    <xdr:cxnSp macro="">
      <xdr:nvCxnSpPr>
        <xdr:cNvPr id="343" name="直線コネクタ 342"/>
        <xdr:cNvCxnSpPr/>
      </xdr:nvCxnSpPr>
      <xdr:spPr>
        <a:xfrm>
          <a:off x="9639300" y="9597806"/>
          <a:ext cx="838200" cy="1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168056</xdr:rowOff>
    </xdr:from>
    <xdr:to>
      <xdr:col>50</xdr:col>
      <xdr:colOff>114300</xdr:colOff>
      <xdr:row>56</xdr:row>
      <xdr:rowOff>170231</xdr:rowOff>
    </xdr:to>
    <xdr:cxnSp macro="">
      <xdr:nvCxnSpPr>
        <xdr:cNvPr id="346" name="直線コネクタ 345"/>
        <xdr:cNvCxnSpPr/>
      </xdr:nvCxnSpPr>
      <xdr:spPr>
        <a:xfrm flipV="1">
          <a:off x="8750300" y="9597806"/>
          <a:ext cx="889000" cy="1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67256</xdr:rowOff>
    </xdr:from>
    <xdr:to>
      <xdr:col>45</xdr:col>
      <xdr:colOff>177800</xdr:colOff>
      <xdr:row>56</xdr:row>
      <xdr:rowOff>170231</xdr:rowOff>
    </xdr:to>
    <xdr:cxnSp macro="">
      <xdr:nvCxnSpPr>
        <xdr:cNvPr id="349" name="直線コネクタ 348"/>
        <xdr:cNvCxnSpPr/>
      </xdr:nvCxnSpPr>
      <xdr:spPr>
        <a:xfrm>
          <a:off x="7861300" y="9668456"/>
          <a:ext cx="889000" cy="10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67256</xdr:rowOff>
    </xdr:from>
    <xdr:to>
      <xdr:col>41</xdr:col>
      <xdr:colOff>50800</xdr:colOff>
      <xdr:row>56</xdr:row>
      <xdr:rowOff>123858</xdr:rowOff>
    </xdr:to>
    <xdr:cxnSp macro="">
      <xdr:nvCxnSpPr>
        <xdr:cNvPr id="352" name="直線コネクタ 351"/>
        <xdr:cNvCxnSpPr/>
      </xdr:nvCxnSpPr>
      <xdr:spPr>
        <a:xfrm flipV="1">
          <a:off x="6972300" y="9668456"/>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119185</xdr:rowOff>
    </xdr:from>
    <xdr:to>
      <xdr:col>55</xdr:col>
      <xdr:colOff>50800</xdr:colOff>
      <xdr:row>57</xdr:row>
      <xdr:rowOff>49335</xdr:rowOff>
    </xdr:to>
    <xdr:sp macro="" textlink="">
      <xdr:nvSpPr>
        <xdr:cNvPr id="362" name="楕円 361"/>
        <xdr:cNvSpPr/>
      </xdr:nvSpPr>
      <xdr:spPr>
        <a:xfrm>
          <a:off x="10426700" y="97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142062</xdr:rowOff>
    </xdr:from>
    <xdr:ext cx="534377" cy="259045"/>
    <xdr:sp macro="" textlink="">
      <xdr:nvSpPr>
        <xdr:cNvPr id="363" name="普通建設事業費該当値テキスト"/>
        <xdr:cNvSpPr txBox="1"/>
      </xdr:nvSpPr>
      <xdr:spPr>
        <a:xfrm>
          <a:off x="10528300" y="9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117256</xdr:rowOff>
    </xdr:from>
    <xdr:to>
      <xdr:col>50</xdr:col>
      <xdr:colOff>165100</xdr:colOff>
      <xdr:row>56</xdr:row>
      <xdr:rowOff>47406</xdr:rowOff>
    </xdr:to>
    <xdr:sp macro="" textlink="">
      <xdr:nvSpPr>
        <xdr:cNvPr id="364" name="楕円 363"/>
        <xdr:cNvSpPr/>
      </xdr:nvSpPr>
      <xdr:spPr>
        <a:xfrm>
          <a:off x="9588500" y="95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63933</xdr:rowOff>
    </xdr:from>
    <xdr:ext cx="599010" cy="259045"/>
    <xdr:sp macro="" textlink="">
      <xdr:nvSpPr>
        <xdr:cNvPr id="365" name="テキスト ボックス 364"/>
        <xdr:cNvSpPr txBox="1"/>
      </xdr:nvSpPr>
      <xdr:spPr>
        <a:xfrm>
          <a:off x="9339795" y="93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119431</xdr:rowOff>
    </xdr:from>
    <xdr:to>
      <xdr:col>46</xdr:col>
      <xdr:colOff>38100</xdr:colOff>
      <xdr:row>57</xdr:row>
      <xdr:rowOff>49581</xdr:rowOff>
    </xdr:to>
    <xdr:sp macro="" textlink="">
      <xdr:nvSpPr>
        <xdr:cNvPr id="366" name="楕円 365"/>
        <xdr:cNvSpPr/>
      </xdr:nvSpPr>
      <xdr:spPr>
        <a:xfrm>
          <a:off x="8699500" y="97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66108</xdr:rowOff>
    </xdr:from>
    <xdr:ext cx="534377" cy="259045"/>
    <xdr:sp macro="" textlink="">
      <xdr:nvSpPr>
        <xdr:cNvPr id="367" name="テキスト ボックス 366"/>
        <xdr:cNvSpPr txBox="1"/>
      </xdr:nvSpPr>
      <xdr:spPr>
        <a:xfrm>
          <a:off x="8483111" y="94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16456</xdr:rowOff>
    </xdr:from>
    <xdr:to>
      <xdr:col>41</xdr:col>
      <xdr:colOff>101600</xdr:colOff>
      <xdr:row>56</xdr:row>
      <xdr:rowOff>118056</xdr:rowOff>
    </xdr:to>
    <xdr:sp macro="" textlink="">
      <xdr:nvSpPr>
        <xdr:cNvPr id="368" name="楕円 367"/>
        <xdr:cNvSpPr/>
      </xdr:nvSpPr>
      <xdr:spPr>
        <a:xfrm>
          <a:off x="7810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134583</xdr:rowOff>
    </xdr:from>
    <xdr:ext cx="534377" cy="259045"/>
    <xdr:sp macro="" textlink="">
      <xdr:nvSpPr>
        <xdr:cNvPr id="369" name="テキスト ボックス 368"/>
        <xdr:cNvSpPr txBox="1"/>
      </xdr:nvSpPr>
      <xdr:spPr>
        <a:xfrm>
          <a:off x="7594111" y="93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73058</xdr:rowOff>
    </xdr:from>
    <xdr:to>
      <xdr:col>36</xdr:col>
      <xdr:colOff>165100</xdr:colOff>
      <xdr:row>57</xdr:row>
      <xdr:rowOff>3208</xdr:rowOff>
    </xdr:to>
    <xdr:sp macro="" textlink="">
      <xdr:nvSpPr>
        <xdr:cNvPr id="370" name="楕円 369"/>
        <xdr:cNvSpPr/>
      </xdr:nvSpPr>
      <xdr:spPr>
        <a:xfrm>
          <a:off x="6921500" y="96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165785</xdr:rowOff>
    </xdr:from>
    <xdr:ext cx="534377" cy="259045"/>
    <xdr:sp macro="" textlink="">
      <xdr:nvSpPr>
        <xdr:cNvPr id="371" name="テキスト ボックス 370"/>
        <xdr:cNvSpPr txBox="1"/>
      </xdr:nvSpPr>
      <xdr:spPr>
        <a:xfrm>
          <a:off x="6705111" y="97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64153</xdr:rowOff>
    </xdr:from>
    <xdr:to>
      <xdr:col>55</xdr:col>
      <xdr:colOff>0</xdr:colOff>
      <xdr:row>79</xdr:row>
      <xdr:rowOff>72262</xdr:rowOff>
    </xdr:to>
    <xdr:cxnSp macro="">
      <xdr:nvCxnSpPr>
        <xdr:cNvPr id="402" name="直線コネクタ 401"/>
        <xdr:cNvCxnSpPr/>
      </xdr:nvCxnSpPr>
      <xdr:spPr>
        <a:xfrm flipV="1">
          <a:off x="9639300" y="13608703"/>
          <a:ext cx="8382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51188</xdr:rowOff>
    </xdr:from>
    <xdr:to>
      <xdr:col>50</xdr:col>
      <xdr:colOff>114300</xdr:colOff>
      <xdr:row>79</xdr:row>
      <xdr:rowOff>72262</xdr:rowOff>
    </xdr:to>
    <xdr:cxnSp macro="">
      <xdr:nvCxnSpPr>
        <xdr:cNvPr id="405" name="直線コネクタ 404"/>
        <xdr:cNvCxnSpPr/>
      </xdr:nvCxnSpPr>
      <xdr:spPr>
        <a:xfrm>
          <a:off x="8750300" y="13595738"/>
          <a:ext cx="889000" cy="2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51188</xdr:rowOff>
    </xdr:from>
    <xdr:to>
      <xdr:col>45</xdr:col>
      <xdr:colOff>177800</xdr:colOff>
      <xdr:row>79</xdr:row>
      <xdr:rowOff>87046</xdr:rowOff>
    </xdr:to>
    <xdr:cxnSp macro="">
      <xdr:nvCxnSpPr>
        <xdr:cNvPr id="408" name="直線コネクタ 407"/>
        <xdr:cNvCxnSpPr/>
      </xdr:nvCxnSpPr>
      <xdr:spPr>
        <a:xfrm flipV="1">
          <a:off x="7861300" y="13595738"/>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51831</xdr:rowOff>
    </xdr:from>
    <xdr:to>
      <xdr:col>41</xdr:col>
      <xdr:colOff>50800</xdr:colOff>
      <xdr:row>79</xdr:row>
      <xdr:rowOff>87046</xdr:rowOff>
    </xdr:to>
    <xdr:cxnSp macro="">
      <xdr:nvCxnSpPr>
        <xdr:cNvPr id="411" name="直線コネクタ 410"/>
        <xdr:cNvCxnSpPr/>
      </xdr:nvCxnSpPr>
      <xdr:spPr>
        <a:xfrm>
          <a:off x="6972300" y="13596381"/>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13353</xdr:rowOff>
    </xdr:from>
    <xdr:to>
      <xdr:col>55</xdr:col>
      <xdr:colOff>50800</xdr:colOff>
      <xdr:row>79</xdr:row>
      <xdr:rowOff>114953</xdr:rowOff>
    </xdr:to>
    <xdr:sp macro="" textlink="">
      <xdr:nvSpPr>
        <xdr:cNvPr id="421" name="楕円 420"/>
        <xdr:cNvSpPr/>
      </xdr:nvSpPr>
      <xdr:spPr>
        <a:xfrm>
          <a:off x="10426700" y="135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99730</xdr:rowOff>
    </xdr:from>
    <xdr:ext cx="469744" cy="259045"/>
    <xdr:sp macro="" textlink="">
      <xdr:nvSpPr>
        <xdr:cNvPr id="422" name="普通建設事業費 （ うち新規整備　）該当値テキスト"/>
        <xdr:cNvSpPr txBox="1"/>
      </xdr:nvSpPr>
      <xdr:spPr>
        <a:xfrm>
          <a:off x="10528300" y="134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21462</xdr:rowOff>
    </xdr:from>
    <xdr:to>
      <xdr:col>50</xdr:col>
      <xdr:colOff>165100</xdr:colOff>
      <xdr:row>79</xdr:row>
      <xdr:rowOff>123062</xdr:rowOff>
    </xdr:to>
    <xdr:sp macro="" textlink="">
      <xdr:nvSpPr>
        <xdr:cNvPr id="423" name="楕円 422"/>
        <xdr:cNvSpPr/>
      </xdr:nvSpPr>
      <xdr:spPr>
        <a:xfrm>
          <a:off x="9588500" y="13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114189</xdr:rowOff>
    </xdr:from>
    <xdr:ext cx="469744" cy="259045"/>
    <xdr:sp macro="" textlink="">
      <xdr:nvSpPr>
        <xdr:cNvPr id="424" name="テキスト ボックス 423"/>
        <xdr:cNvSpPr txBox="1"/>
      </xdr:nvSpPr>
      <xdr:spPr>
        <a:xfrm>
          <a:off x="9404428" y="136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388</xdr:rowOff>
    </xdr:from>
    <xdr:to>
      <xdr:col>46</xdr:col>
      <xdr:colOff>38100</xdr:colOff>
      <xdr:row>79</xdr:row>
      <xdr:rowOff>101988</xdr:rowOff>
    </xdr:to>
    <xdr:sp macro="" textlink="">
      <xdr:nvSpPr>
        <xdr:cNvPr id="425" name="楕円 424"/>
        <xdr:cNvSpPr/>
      </xdr:nvSpPr>
      <xdr:spPr>
        <a:xfrm>
          <a:off x="8699500" y="135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93115</xdr:rowOff>
    </xdr:from>
    <xdr:ext cx="469744" cy="259045"/>
    <xdr:sp macro="" textlink="">
      <xdr:nvSpPr>
        <xdr:cNvPr id="426" name="テキスト ボックス 425"/>
        <xdr:cNvSpPr txBox="1"/>
      </xdr:nvSpPr>
      <xdr:spPr>
        <a:xfrm>
          <a:off x="8515428" y="136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36246</xdr:rowOff>
    </xdr:from>
    <xdr:to>
      <xdr:col>41</xdr:col>
      <xdr:colOff>101600</xdr:colOff>
      <xdr:row>79</xdr:row>
      <xdr:rowOff>137846</xdr:rowOff>
    </xdr:to>
    <xdr:sp macro="" textlink="">
      <xdr:nvSpPr>
        <xdr:cNvPr id="427" name="楕円 426"/>
        <xdr:cNvSpPr/>
      </xdr:nvSpPr>
      <xdr:spPr>
        <a:xfrm>
          <a:off x="7810500" y="135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128973</xdr:rowOff>
    </xdr:from>
    <xdr:ext cx="469744" cy="259045"/>
    <xdr:sp macro="" textlink="">
      <xdr:nvSpPr>
        <xdr:cNvPr id="428" name="テキスト ボックス 427"/>
        <xdr:cNvSpPr txBox="1"/>
      </xdr:nvSpPr>
      <xdr:spPr>
        <a:xfrm>
          <a:off x="7626428" y="136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1031</xdr:rowOff>
    </xdr:from>
    <xdr:to>
      <xdr:col>36</xdr:col>
      <xdr:colOff>165100</xdr:colOff>
      <xdr:row>79</xdr:row>
      <xdr:rowOff>102631</xdr:rowOff>
    </xdr:to>
    <xdr:sp macro="" textlink="">
      <xdr:nvSpPr>
        <xdr:cNvPr id="429" name="楕円 428"/>
        <xdr:cNvSpPr/>
      </xdr:nvSpPr>
      <xdr:spPr>
        <a:xfrm>
          <a:off x="6921500" y="135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93758</xdr:rowOff>
    </xdr:from>
    <xdr:ext cx="469744" cy="259045"/>
    <xdr:sp macro="" textlink="">
      <xdr:nvSpPr>
        <xdr:cNvPr id="430" name="テキスト ボックス 429"/>
        <xdr:cNvSpPr txBox="1"/>
      </xdr:nvSpPr>
      <xdr:spPr>
        <a:xfrm>
          <a:off x="6737428" y="136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53609</xdr:rowOff>
    </xdr:from>
    <xdr:to>
      <xdr:col>55</xdr:col>
      <xdr:colOff>0</xdr:colOff>
      <xdr:row>96</xdr:row>
      <xdr:rowOff>28635</xdr:rowOff>
    </xdr:to>
    <xdr:cxnSp macro="">
      <xdr:nvCxnSpPr>
        <xdr:cNvPr id="455" name="直線コネクタ 454"/>
        <xdr:cNvCxnSpPr/>
      </xdr:nvCxnSpPr>
      <xdr:spPr>
        <a:xfrm>
          <a:off x="9639300" y="16341359"/>
          <a:ext cx="838200" cy="14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53609</xdr:rowOff>
    </xdr:from>
    <xdr:to>
      <xdr:col>50</xdr:col>
      <xdr:colOff>114300</xdr:colOff>
      <xdr:row>96</xdr:row>
      <xdr:rowOff>35144</xdr:rowOff>
    </xdr:to>
    <xdr:cxnSp macro="">
      <xdr:nvCxnSpPr>
        <xdr:cNvPr id="458" name="直線コネクタ 457"/>
        <xdr:cNvCxnSpPr/>
      </xdr:nvCxnSpPr>
      <xdr:spPr>
        <a:xfrm flipV="1">
          <a:off x="8750300" y="16341359"/>
          <a:ext cx="889000" cy="1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50243</xdr:rowOff>
    </xdr:from>
    <xdr:to>
      <xdr:col>45</xdr:col>
      <xdr:colOff>177800</xdr:colOff>
      <xdr:row>96</xdr:row>
      <xdr:rowOff>35144</xdr:rowOff>
    </xdr:to>
    <xdr:cxnSp macro="">
      <xdr:nvCxnSpPr>
        <xdr:cNvPr id="461" name="直線コネクタ 460"/>
        <xdr:cNvCxnSpPr/>
      </xdr:nvCxnSpPr>
      <xdr:spPr>
        <a:xfrm>
          <a:off x="7861300" y="16337993"/>
          <a:ext cx="889000" cy="1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50243</xdr:rowOff>
    </xdr:from>
    <xdr:to>
      <xdr:col>41</xdr:col>
      <xdr:colOff>50800</xdr:colOff>
      <xdr:row>95</xdr:row>
      <xdr:rowOff>142055</xdr:rowOff>
    </xdr:to>
    <xdr:cxnSp macro="">
      <xdr:nvCxnSpPr>
        <xdr:cNvPr id="464" name="直線コネクタ 463"/>
        <xdr:cNvCxnSpPr/>
      </xdr:nvCxnSpPr>
      <xdr:spPr>
        <a:xfrm flipV="1">
          <a:off x="6972300" y="16337993"/>
          <a:ext cx="889000" cy="9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149285</xdr:rowOff>
    </xdr:from>
    <xdr:to>
      <xdr:col>55</xdr:col>
      <xdr:colOff>50800</xdr:colOff>
      <xdr:row>96</xdr:row>
      <xdr:rowOff>79435</xdr:rowOff>
    </xdr:to>
    <xdr:sp macro="" textlink="">
      <xdr:nvSpPr>
        <xdr:cNvPr id="474" name="楕円 473"/>
        <xdr:cNvSpPr/>
      </xdr:nvSpPr>
      <xdr:spPr>
        <a:xfrm>
          <a:off x="10426700" y="164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712</xdr:rowOff>
    </xdr:from>
    <xdr:ext cx="534377" cy="259045"/>
    <xdr:sp macro="" textlink="">
      <xdr:nvSpPr>
        <xdr:cNvPr id="475" name="普通建設事業費 （ うち更新整備　）該当値テキスト"/>
        <xdr:cNvSpPr txBox="1"/>
      </xdr:nvSpPr>
      <xdr:spPr>
        <a:xfrm>
          <a:off x="10528300" y="1628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2809</xdr:rowOff>
    </xdr:from>
    <xdr:to>
      <xdr:col>50</xdr:col>
      <xdr:colOff>165100</xdr:colOff>
      <xdr:row>95</xdr:row>
      <xdr:rowOff>104409</xdr:rowOff>
    </xdr:to>
    <xdr:sp macro="" textlink="">
      <xdr:nvSpPr>
        <xdr:cNvPr id="476" name="楕円 475"/>
        <xdr:cNvSpPr/>
      </xdr:nvSpPr>
      <xdr:spPr>
        <a:xfrm>
          <a:off x="9588500" y="162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120936</xdr:rowOff>
    </xdr:from>
    <xdr:ext cx="534377" cy="259045"/>
    <xdr:sp macro="" textlink="">
      <xdr:nvSpPr>
        <xdr:cNvPr id="477" name="テキスト ボックス 476"/>
        <xdr:cNvSpPr txBox="1"/>
      </xdr:nvSpPr>
      <xdr:spPr>
        <a:xfrm>
          <a:off x="9372111" y="160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155794</xdr:rowOff>
    </xdr:from>
    <xdr:to>
      <xdr:col>46</xdr:col>
      <xdr:colOff>38100</xdr:colOff>
      <xdr:row>96</xdr:row>
      <xdr:rowOff>85944</xdr:rowOff>
    </xdr:to>
    <xdr:sp macro="" textlink="">
      <xdr:nvSpPr>
        <xdr:cNvPr id="478" name="楕円 477"/>
        <xdr:cNvSpPr/>
      </xdr:nvSpPr>
      <xdr:spPr>
        <a:xfrm>
          <a:off x="8699500" y="164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102471</xdr:rowOff>
    </xdr:from>
    <xdr:ext cx="534377" cy="259045"/>
    <xdr:sp macro="" textlink="">
      <xdr:nvSpPr>
        <xdr:cNvPr id="479" name="テキスト ボックス 478"/>
        <xdr:cNvSpPr txBox="1"/>
      </xdr:nvSpPr>
      <xdr:spPr>
        <a:xfrm>
          <a:off x="8483111" y="162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170893</xdr:rowOff>
    </xdr:from>
    <xdr:to>
      <xdr:col>41</xdr:col>
      <xdr:colOff>101600</xdr:colOff>
      <xdr:row>95</xdr:row>
      <xdr:rowOff>101043</xdr:rowOff>
    </xdr:to>
    <xdr:sp macro="" textlink="">
      <xdr:nvSpPr>
        <xdr:cNvPr id="480" name="楕円 479"/>
        <xdr:cNvSpPr/>
      </xdr:nvSpPr>
      <xdr:spPr>
        <a:xfrm>
          <a:off x="7810500" y="162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117570</xdr:rowOff>
    </xdr:from>
    <xdr:ext cx="534377" cy="259045"/>
    <xdr:sp macro="" textlink="">
      <xdr:nvSpPr>
        <xdr:cNvPr id="481" name="テキスト ボックス 480"/>
        <xdr:cNvSpPr txBox="1"/>
      </xdr:nvSpPr>
      <xdr:spPr>
        <a:xfrm>
          <a:off x="7594111" y="160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91255</xdr:rowOff>
    </xdr:from>
    <xdr:to>
      <xdr:col>36</xdr:col>
      <xdr:colOff>165100</xdr:colOff>
      <xdr:row>96</xdr:row>
      <xdr:rowOff>21405</xdr:rowOff>
    </xdr:to>
    <xdr:sp macro="" textlink="">
      <xdr:nvSpPr>
        <xdr:cNvPr id="482" name="楕円 481"/>
        <xdr:cNvSpPr/>
      </xdr:nvSpPr>
      <xdr:spPr>
        <a:xfrm>
          <a:off x="6921500" y="163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37932</xdr:rowOff>
    </xdr:from>
    <xdr:ext cx="534377" cy="259045"/>
    <xdr:sp macro="" textlink="">
      <xdr:nvSpPr>
        <xdr:cNvPr id="483" name="テキスト ボックス 482"/>
        <xdr:cNvSpPr txBox="1"/>
      </xdr:nvSpPr>
      <xdr:spPr>
        <a:xfrm>
          <a:off x="6705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62342</xdr:rowOff>
    </xdr:from>
    <xdr:to>
      <xdr:col>85</xdr:col>
      <xdr:colOff>127000</xdr:colOff>
      <xdr:row>38</xdr:row>
      <xdr:rowOff>139700</xdr:rowOff>
    </xdr:to>
    <xdr:cxnSp macro="">
      <xdr:nvCxnSpPr>
        <xdr:cNvPr id="510" name="直線コネクタ 509"/>
        <xdr:cNvCxnSpPr/>
      </xdr:nvCxnSpPr>
      <xdr:spPr>
        <a:xfrm>
          <a:off x="15481300" y="6577442"/>
          <a:ext cx="8382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46065</xdr:rowOff>
    </xdr:from>
    <xdr:to>
      <xdr:col>81</xdr:col>
      <xdr:colOff>50800</xdr:colOff>
      <xdr:row>38</xdr:row>
      <xdr:rowOff>62342</xdr:rowOff>
    </xdr:to>
    <xdr:cxnSp macro="">
      <xdr:nvCxnSpPr>
        <xdr:cNvPr id="513" name="直線コネクタ 512"/>
        <xdr:cNvCxnSpPr/>
      </xdr:nvCxnSpPr>
      <xdr:spPr>
        <a:xfrm>
          <a:off x="14592300" y="6218265"/>
          <a:ext cx="889000" cy="3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46065</xdr:rowOff>
    </xdr:from>
    <xdr:to>
      <xdr:col>76</xdr:col>
      <xdr:colOff>114300</xdr:colOff>
      <xdr:row>38</xdr:row>
      <xdr:rowOff>139700</xdr:rowOff>
    </xdr:to>
    <xdr:cxnSp macro="">
      <xdr:nvCxnSpPr>
        <xdr:cNvPr id="516" name="直線コネクタ 515"/>
        <xdr:cNvCxnSpPr/>
      </xdr:nvCxnSpPr>
      <xdr:spPr>
        <a:xfrm flipV="1">
          <a:off x="13703300" y="6218265"/>
          <a:ext cx="889000" cy="4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11542</xdr:rowOff>
    </xdr:from>
    <xdr:to>
      <xdr:col>81</xdr:col>
      <xdr:colOff>101600</xdr:colOff>
      <xdr:row>38</xdr:row>
      <xdr:rowOff>113142</xdr:rowOff>
    </xdr:to>
    <xdr:sp macro="" textlink="">
      <xdr:nvSpPr>
        <xdr:cNvPr id="531" name="楕円 530"/>
        <xdr:cNvSpPr/>
      </xdr:nvSpPr>
      <xdr:spPr>
        <a:xfrm>
          <a:off x="15430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129669</xdr:rowOff>
    </xdr:from>
    <xdr:ext cx="469744" cy="259045"/>
    <xdr:sp macro="" textlink="">
      <xdr:nvSpPr>
        <xdr:cNvPr id="532" name="テキスト ボックス 531"/>
        <xdr:cNvSpPr txBox="1"/>
      </xdr:nvSpPr>
      <xdr:spPr>
        <a:xfrm>
          <a:off x="15246428" y="630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166715</xdr:rowOff>
    </xdr:from>
    <xdr:to>
      <xdr:col>76</xdr:col>
      <xdr:colOff>165100</xdr:colOff>
      <xdr:row>36</xdr:row>
      <xdr:rowOff>96865</xdr:rowOff>
    </xdr:to>
    <xdr:sp macro="" textlink="">
      <xdr:nvSpPr>
        <xdr:cNvPr id="533" name="楕円 532"/>
        <xdr:cNvSpPr/>
      </xdr:nvSpPr>
      <xdr:spPr>
        <a:xfrm>
          <a:off x="14541500" y="61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113392</xdr:rowOff>
    </xdr:from>
    <xdr:ext cx="534377" cy="259045"/>
    <xdr:sp macro="" textlink="">
      <xdr:nvSpPr>
        <xdr:cNvPr id="534" name="テキスト ボックス 533"/>
        <xdr:cNvSpPr txBox="1"/>
      </xdr:nvSpPr>
      <xdr:spPr>
        <a:xfrm>
          <a:off x="14325111" y="59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33759</xdr:rowOff>
    </xdr:from>
    <xdr:to>
      <xdr:col>85</xdr:col>
      <xdr:colOff>127000</xdr:colOff>
      <xdr:row>76</xdr:row>
      <xdr:rowOff>54356</xdr:rowOff>
    </xdr:to>
    <xdr:cxnSp macro="">
      <xdr:nvCxnSpPr>
        <xdr:cNvPr id="626" name="直線コネクタ 625"/>
        <xdr:cNvCxnSpPr/>
      </xdr:nvCxnSpPr>
      <xdr:spPr>
        <a:xfrm>
          <a:off x="15481300" y="13063959"/>
          <a:ext cx="8382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27953</xdr:rowOff>
    </xdr:from>
    <xdr:to>
      <xdr:col>81</xdr:col>
      <xdr:colOff>50800</xdr:colOff>
      <xdr:row>76</xdr:row>
      <xdr:rowOff>33759</xdr:rowOff>
    </xdr:to>
    <xdr:cxnSp macro="">
      <xdr:nvCxnSpPr>
        <xdr:cNvPr id="629" name="直線コネクタ 628"/>
        <xdr:cNvCxnSpPr/>
      </xdr:nvCxnSpPr>
      <xdr:spPr>
        <a:xfrm>
          <a:off x="14592300" y="1305815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154322</xdr:rowOff>
    </xdr:from>
    <xdr:to>
      <xdr:col>76</xdr:col>
      <xdr:colOff>114300</xdr:colOff>
      <xdr:row>76</xdr:row>
      <xdr:rowOff>27953</xdr:rowOff>
    </xdr:to>
    <xdr:cxnSp macro="">
      <xdr:nvCxnSpPr>
        <xdr:cNvPr id="632" name="直線コネクタ 631"/>
        <xdr:cNvCxnSpPr/>
      </xdr:nvCxnSpPr>
      <xdr:spPr>
        <a:xfrm>
          <a:off x="13703300" y="13013072"/>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93652</xdr:rowOff>
    </xdr:from>
    <xdr:to>
      <xdr:col>71</xdr:col>
      <xdr:colOff>177800</xdr:colOff>
      <xdr:row>75</xdr:row>
      <xdr:rowOff>154322</xdr:rowOff>
    </xdr:to>
    <xdr:cxnSp macro="">
      <xdr:nvCxnSpPr>
        <xdr:cNvPr id="635" name="直線コネクタ 634"/>
        <xdr:cNvCxnSpPr/>
      </xdr:nvCxnSpPr>
      <xdr:spPr>
        <a:xfrm>
          <a:off x="12814300" y="12952402"/>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39" name="テキスト ボックス 638"/>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3556</xdr:rowOff>
    </xdr:from>
    <xdr:to>
      <xdr:col>85</xdr:col>
      <xdr:colOff>177800</xdr:colOff>
      <xdr:row>76</xdr:row>
      <xdr:rowOff>105156</xdr:rowOff>
    </xdr:to>
    <xdr:sp macro="" textlink="">
      <xdr:nvSpPr>
        <xdr:cNvPr id="645" name="楕円 644"/>
        <xdr:cNvSpPr/>
      </xdr:nvSpPr>
      <xdr:spPr>
        <a:xfrm>
          <a:off x="162687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26433</xdr:rowOff>
    </xdr:from>
    <xdr:ext cx="534377" cy="259045"/>
    <xdr:sp macro="" textlink="">
      <xdr:nvSpPr>
        <xdr:cNvPr id="646" name="公債費該当値テキスト"/>
        <xdr:cNvSpPr txBox="1"/>
      </xdr:nvSpPr>
      <xdr:spPr>
        <a:xfrm>
          <a:off x="16370300" y="128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154409</xdr:rowOff>
    </xdr:from>
    <xdr:to>
      <xdr:col>81</xdr:col>
      <xdr:colOff>101600</xdr:colOff>
      <xdr:row>76</xdr:row>
      <xdr:rowOff>84559</xdr:rowOff>
    </xdr:to>
    <xdr:sp macro="" textlink="">
      <xdr:nvSpPr>
        <xdr:cNvPr id="647" name="楕円 646"/>
        <xdr:cNvSpPr/>
      </xdr:nvSpPr>
      <xdr:spPr>
        <a:xfrm>
          <a:off x="15430500" y="130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101086</xdr:rowOff>
    </xdr:from>
    <xdr:ext cx="534377" cy="259045"/>
    <xdr:sp macro="" textlink="">
      <xdr:nvSpPr>
        <xdr:cNvPr id="648" name="テキスト ボックス 647"/>
        <xdr:cNvSpPr txBox="1"/>
      </xdr:nvSpPr>
      <xdr:spPr>
        <a:xfrm>
          <a:off x="15214111" y="127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148603</xdr:rowOff>
    </xdr:from>
    <xdr:to>
      <xdr:col>76</xdr:col>
      <xdr:colOff>165100</xdr:colOff>
      <xdr:row>76</xdr:row>
      <xdr:rowOff>78753</xdr:rowOff>
    </xdr:to>
    <xdr:sp macro="" textlink="">
      <xdr:nvSpPr>
        <xdr:cNvPr id="649" name="楕円 648"/>
        <xdr:cNvSpPr/>
      </xdr:nvSpPr>
      <xdr:spPr>
        <a:xfrm>
          <a:off x="14541500" y="130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95280</xdr:rowOff>
    </xdr:from>
    <xdr:ext cx="534377" cy="259045"/>
    <xdr:sp macro="" textlink="">
      <xdr:nvSpPr>
        <xdr:cNvPr id="650" name="テキスト ボックス 649"/>
        <xdr:cNvSpPr txBox="1"/>
      </xdr:nvSpPr>
      <xdr:spPr>
        <a:xfrm>
          <a:off x="14325111" y="127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103523</xdr:rowOff>
    </xdr:from>
    <xdr:to>
      <xdr:col>72</xdr:col>
      <xdr:colOff>38100</xdr:colOff>
      <xdr:row>76</xdr:row>
      <xdr:rowOff>33672</xdr:rowOff>
    </xdr:to>
    <xdr:sp macro="" textlink="">
      <xdr:nvSpPr>
        <xdr:cNvPr id="651" name="楕円 650"/>
        <xdr:cNvSpPr/>
      </xdr:nvSpPr>
      <xdr:spPr>
        <a:xfrm>
          <a:off x="13652500" y="12962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50200</xdr:rowOff>
    </xdr:from>
    <xdr:ext cx="534377" cy="259045"/>
    <xdr:sp macro="" textlink="">
      <xdr:nvSpPr>
        <xdr:cNvPr id="652" name="テキスト ボックス 651"/>
        <xdr:cNvSpPr txBox="1"/>
      </xdr:nvSpPr>
      <xdr:spPr>
        <a:xfrm>
          <a:off x="13436111" y="127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42852</xdr:rowOff>
    </xdr:from>
    <xdr:to>
      <xdr:col>67</xdr:col>
      <xdr:colOff>101600</xdr:colOff>
      <xdr:row>75</xdr:row>
      <xdr:rowOff>144452</xdr:rowOff>
    </xdr:to>
    <xdr:sp macro="" textlink="">
      <xdr:nvSpPr>
        <xdr:cNvPr id="653" name="楕円 652"/>
        <xdr:cNvSpPr/>
      </xdr:nvSpPr>
      <xdr:spPr>
        <a:xfrm>
          <a:off x="12763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160979</xdr:rowOff>
    </xdr:from>
    <xdr:ext cx="534377" cy="259045"/>
    <xdr:sp macro="" textlink="">
      <xdr:nvSpPr>
        <xdr:cNvPr id="654" name="テキスト ボックス 653"/>
        <xdr:cNvSpPr txBox="1"/>
      </xdr:nvSpPr>
      <xdr:spPr>
        <a:xfrm>
          <a:off x="12547111" y="12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169655</xdr:rowOff>
    </xdr:from>
    <xdr:to>
      <xdr:col>85</xdr:col>
      <xdr:colOff>127000</xdr:colOff>
      <xdr:row>98</xdr:row>
      <xdr:rowOff>64460</xdr:rowOff>
    </xdr:to>
    <xdr:cxnSp macro="">
      <xdr:nvCxnSpPr>
        <xdr:cNvPr id="683" name="直線コネクタ 682"/>
        <xdr:cNvCxnSpPr/>
      </xdr:nvCxnSpPr>
      <xdr:spPr>
        <a:xfrm flipV="1">
          <a:off x="15481300" y="16800305"/>
          <a:ext cx="8382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57046</xdr:rowOff>
    </xdr:from>
    <xdr:to>
      <xdr:col>81</xdr:col>
      <xdr:colOff>50800</xdr:colOff>
      <xdr:row>98</xdr:row>
      <xdr:rowOff>64460</xdr:rowOff>
    </xdr:to>
    <xdr:cxnSp macro="">
      <xdr:nvCxnSpPr>
        <xdr:cNvPr id="686" name="直線コネクタ 685"/>
        <xdr:cNvCxnSpPr/>
      </xdr:nvCxnSpPr>
      <xdr:spPr>
        <a:xfrm>
          <a:off x="14592300" y="16687696"/>
          <a:ext cx="8890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57046</xdr:rowOff>
    </xdr:from>
    <xdr:to>
      <xdr:col>76</xdr:col>
      <xdr:colOff>114300</xdr:colOff>
      <xdr:row>98</xdr:row>
      <xdr:rowOff>103063</xdr:rowOff>
    </xdr:to>
    <xdr:cxnSp macro="">
      <xdr:nvCxnSpPr>
        <xdr:cNvPr id="689" name="直線コネクタ 688"/>
        <xdr:cNvCxnSpPr/>
      </xdr:nvCxnSpPr>
      <xdr:spPr>
        <a:xfrm flipV="1">
          <a:off x="13703300" y="16687696"/>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70137</xdr:rowOff>
    </xdr:from>
    <xdr:to>
      <xdr:col>71</xdr:col>
      <xdr:colOff>177800</xdr:colOff>
      <xdr:row>98</xdr:row>
      <xdr:rowOff>103063</xdr:rowOff>
    </xdr:to>
    <xdr:cxnSp macro="">
      <xdr:nvCxnSpPr>
        <xdr:cNvPr id="692" name="直線コネクタ 691"/>
        <xdr:cNvCxnSpPr/>
      </xdr:nvCxnSpPr>
      <xdr:spPr>
        <a:xfrm>
          <a:off x="12814300" y="16872237"/>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118855</xdr:rowOff>
    </xdr:from>
    <xdr:to>
      <xdr:col>85</xdr:col>
      <xdr:colOff>177800</xdr:colOff>
      <xdr:row>98</xdr:row>
      <xdr:rowOff>49005</xdr:rowOff>
    </xdr:to>
    <xdr:sp macro="" textlink="">
      <xdr:nvSpPr>
        <xdr:cNvPr id="702" name="楕円 701"/>
        <xdr:cNvSpPr/>
      </xdr:nvSpPr>
      <xdr:spPr>
        <a:xfrm>
          <a:off x="16268700" y="167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141732</xdr:rowOff>
    </xdr:from>
    <xdr:ext cx="534377" cy="259045"/>
    <xdr:sp macro="" textlink="">
      <xdr:nvSpPr>
        <xdr:cNvPr id="703" name="積立金該当値テキスト"/>
        <xdr:cNvSpPr txBox="1"/>
      </xdr:nvSpPr>
      <xdr:spPr>
        <a:xfrm>
          <a:off x="16370300" y="166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13660</xdr:rowOff>
    </xdr:from>
    <xdr:to>
      <xdr:col>81</xdr:col>
      <xdr:colOff>101600</xdr:colOff>
      <xdr:row>98</xdr:row>
      <xdr:rowOff>115260</xdr:rowOff>
    </xdr:to>
    <xdr:sp macro="" textlink="">
      <xdr:nvSpPr>
        <xdr:cNvPr id="704" name="楕円 703"/>
        <xdr:cNvSpPr/>
      </xdr:nvSpPr>
      <xdr:spPr>
        <a:xfrm>
          <a:off x="15430500" y="168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131787</xdr:rowOff>
    </xdr:from>
    <xdr:ext cx="534377" cy="259045"/>
    <xdr:sp macro="" textlink="">
      <xdr:nvSpPr>
        <xdr:cNvPr id="705" name="テキスト ボックス 704"/>
        <xdr:cNvSpPr txBox="1"/>
      </xdr:nvSpPr>
      <xdr:spPr>
        <a:xfrm>
          <a:off x="15214111" y="165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6246</xdr:rowOff>
    </xdr:from>
    <xdr:to>
      <xdr:col>76</xdr:col>
      <xdr:colOff>165100</xdr:colOff>
      <xdr:row>97</xdr:row>
      <xdr:rowOff>107846</xdr:rowOff>
    </xdr:to>
    <xdr:sp macro="" textlink="">
      <xdr:nvSpPr>
        <xdr:cNvPr id="706" name="楕円 705"/>
        <xdr:cNvSpPr/>
      </xdr:nvSpPr>
      <xdr:spPr>
        <a:xfrm>
          <a:off x="14541500" y="166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124373</xdr:rowOff>
    </xdr:from>
    <xdr:ext cx="534377" cy="259045"/>
    <xdr:sp macro="" textlink="">
      <xdr:nvSpPr>
        <xdr:cNvPr id="707" name="テキスト ボックス 706"/>
        <xdr:cNvSpPr txBox="1"/>
      </xdr:nvSpPr>
      <xdr:spPr>
        <a:xfrm>
          <a:off x="14325111" y="164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52263</xdr:rowOff>
    </xdr:from>
    <xdr:to>
      <xdr:col>72</xdr:col>
      <xdr:colOff>38100</xdr:colOff>
      <xdr:row>98</xdr:row>
      <xdr:rowOff>153863</xdr:rowOff>
    </xdr:to>
    <xdr:sp macro="" textlink="">
      <xdr:nvSpPr>
        <xdr:cNvPr id="708" name="楕円 707"/>
        <xdr:cNvSpPr/>
      </xdr:nvSpPr>
      <xdr:spPr>
        <a:xfrm>
          <a:off x="13652500" y="168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170390</xdr:rowOff>
    </xdr:from>
    <xdr:ext cx="534377" cy="259045"/>
    <xdr:sp macro="" textlink="">
      <xdr:nvSpPr>
        <xdr:cNvPr id="709" name="テキスト ボックス 708"/>
        <xdr:cNvSpPr txBox="1"/>
      </xdr:nvSpPr>
      <xdr:spPr>
        <a:xfrm>
          <a:off x="13436111" y="166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19337</xdr:rowOff>
    </xdr:from>
    <xdr:to>
      <xdr:col>67</xdr:col>
      <xdr:colOff>101600</xdr:colOff>
      <xdr:row>98</xdr:row>
      <xdr:rowOff>120937</xdr:rowOff>
    </xdr:to>
    <xdr:sp macro="" textlink="">
      <xdr:nvSpPr>
        <xdr:cNvPr id="710" name="楕円 709"/>
        <xdr:cNvSpPr/>
      </xdr:nvSpPr>
      <xdr:spPr>
        <a:xfrm>
          <a:off x="12763500" y="168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112064</xdr:rowOff>
    </xdr:from>
    <xdr:ext cx="534377" cy="259045"/>
    <xdr:sp macro="" textlink="">
      <xdr:nvSpPr>
        <xdr:cNvPr id="711" name="テキスト ボックス 710"/>
        <xdr:cNvSpPr txBox="1"/>
      </xdr:nvSpPr>
      <xdr:spPr>
        <a:xfrm>
          <a:off x="12547111" y="169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169532</xdr:rowOff>
    </xdr:from>
    <xdr:to>
      <xdr:col>116</xdr:col>
      <xdr:colOff>63500</xdr:colOff>
      <xdr:row>33</xdr:row>
      <xdr:rowOff>29324</xdr:rowOff>
    </xdr:to>
    <xdr:cxnSp macro="">
      <xdr:nvCxnSpPr>
        <xdr:cNvPr id="740" name="直線コネクタ 739"/>
        <xdr:cNvCxnSpPr/>
      </xdr:nvCxnSpPr>
      <xdr:spPr>
        <a:xfrm flipV="1">
          <a:off x="21323300" y="5655932"/>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32466</xdr:rowOff>
    </xdr:from>
    <xdr:ext cx="469744" cy="259045"/>
    <xdr:sp macro="" textlink="">
      <xdr:nvSpPr>
        <xdr:cNvPr id="741" name="投資及び出資金平均値テキスト"/>
        <xdr:cNvSpPr txBox="1"/>
      </xdr:nvSpPr>
      <xdr:spPr>
        <a:xfrm>
          <a:off x="22212300" y="654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29324</xdr:rowOff>
    </xdr:from>
    <xdr:to>
      <xdr:col>111</xdr:col>
      <xdr:colOff>177800</xdr:colOff>
      <xdr:row>33</xdr:row>
      <xdr:rowOff>124003</xdr:rowOff>
    </xdr:to>
    <xdr:cxnSp macro="">
      <xdr:nvCxnSpPr>
        <xdr:cNvPr id="743" name="直線コネクタ 742"/>
        <xdr:cNvCxnSpPr/>
      </xdr:nvCxnSpPr>
      <xdr:spPr>
        <a:xfrm flipV="1">
          <a:off x="20434300" y="5687174"/>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138595</xdr:rowOff>
    </xdr:from>
    <xdr:to>
      <xdr:col>107</xdr:col>
      <xdr:colOff>50800</xdr:colOff>
      <xdr:row>33</xdr:row>
      <xdr:rowOff>124003</xdr:rowOff>
    </xdr:to>
    <xdr:cxnSp macro="">
      <xdr:nvCxnSpPr>
        <xdr:cNvPr id="746" name="直線コネクタ 745"/>
        <xdr:cNvCxnSpPr/>
      </xdr:nvCxnSpPr>
      <xdr:spPr>
        <a:xfrm>
          <a:off x="19545300" y="5624995"/>
          <a:ext cx="889000" cy="1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138595</xdr:rowOff>
    </xdr:from>
    <xdr:to>
      <xdr:col>102</xdr:col>
      <xdr:colOff>114300</xdr:colOff>
      <xdr:row>34</xdr:row>
      <xdr:rowOff>138405</xdr:rowOff>
    </xdr:to>
    <xdr:cxnSp macro="">
      <xdr:nvCxnSpPr>
        <xdr:cNvPr id="749" name="直線コネクタ 748"/>
        <xdr:cNvCxnSpPr/>
      </xdr:nvCxnSpPr>
      <xdr:spPr>
        <a:xfrm flipV="1">
          <a:off x="18656300" y="5624995"/>
          <a:ext cx="889000" cy="3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3" name="テキスト ボックス 752"/>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118732</xdr:rowOff>
    </xdr:from>
    <xdr:to>
      <xdr:col>116</xdr:col>
      <xdr:colOff>114300</xdr:colOff>
      <xdr:row>33</xdr:row>
      <xdr:rowOff>48882</xdr:rowOff>
    </xdr:to>
    <xdr:sp macro="" textlink="">
      <xdr:nvSpPr>
        <xdr:cNvPr id="759" name="楕円 758"/>
        <xdr:cNvSpPr/>
      </xdr:nvSpPr>
      <xdr:spPr>
        <a:xfrm>
          <a:off x="22110700" y="5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141609</xdr:rowOff>
    </xdr:from>
    <xdr:ext cx="534377" cy="259045"/>
    <xdr:sp macro="" textlink="">
      <xdr:nvSpPr>
        <xdr:cNvPr id="760" name="投資及び出資金該当値テキスト"/>
        <xdr:cNvSpPr txBox="1"/>
      </xdr:nvSpPr>
      <xdr:spPr>
        <a:xfrm>
          <a:off x="22212300" y="54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149974</xdr:rowOff>
    </xdr:from>
    <xdr:to>
      <xdr:col>112</xdr:col>
      <xdr:colOff>38100</xdr:colOff>
      <xdr:row>33</xdr:row>
      <xdr:rowOff>80124</xdr:rowOff>
    </xdr:to>
    <xdr:sp macro="" textlink="">
      <xdr:nvSpPr>
        <xdr:cNvPr id="761" name="楕円 760"/>
        <xdr:cNvSpPr/>
      </xdr:nvSpPr>
      <xdr:spPr>
        <a:xfrm>
          <a:off x="21272500" y="56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96651</xdr:rowOff>
    </xdr:from>
    <xdr:ext cx="534377" cy="259045"/>
    <xdr:sp macro="" textlink="">
      <xdr:nvSpPr>
        <xdr:cNvPr id="762" name="テキスト ボックス 761"/>
        <xdr:cNvSpPr txBox="1"/>
      </xdr:nvSpPr>
      <xdr:spPr>
        <a:xfrm>
          <a:off x="21056111" y="54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73203</xdr:rowOff>
    </xdr:from>
    <xdr:to>
      <xdr:col>107</xdr:col>
      <xdr:colOff>101600</xdr:colOff>
      <xdr:row>34</xdr:row>
      <xdr:rowOff>3353</xdr:rowOff>
    </xdr:to>
    <xdr:sp macro="" textlink="">
      <xdr:nvSpPr>
        <xdr:cNvPr id="763" name="楕円 762"/>
        <xdr:cNvSpPr/>
      </xdr:nvSpPr>
      <xdr:spPr>
        <a:xfrm>
          <a:off x="20383500" y="5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19880</xdr:rowOff>
    </xdr:from>
    <xdr:ext cx="534377" cy="259045"/>
    <xdr:sp macro="" textlink="">
      <xdr:nvSpPr>
        <xdr:cNvPr id="764" name="テキスト ボックス 763"/>
        <xdr:cNvSpPr txBox="1"/>
      </xdr:nvSpPr>
      <xdr:spPr>
        <a:xfrm>
          <a:off x="20167111" y="5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87795</xdr:rowOff>
    </xdr:from>
    <xdr:to>
      <xdr:col>102</xdr:col>
      <xdr:colOff>165100</xdr:colOff>
      <xdr:row>33</xdr:row>
      <xdr:rowOff>17945</xdr:rowOff>
    </xdr:to>
    <xdr:sp macro="" textlink="">
      <xdr:nvSpPr>
        <xdr:cNvPr id="765" name="楕円 764"/>
        <xdr:cNvSpPr/>
      </xdr:nvSpPr>
      <xdr:spPr>
        <a:xfrm>
          <a:off x="19494500" y="55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34472</xdr:rowOff>
    </xdr:from>
    <xdr:ext cx="534377" cy="259045"/>
    <xdr:sp macro="" textlink="">
      <xdr:nvSpPr>
        <xdr:cNvPr id="766" name="テキスト ボックス 765"/>
        <xdr:cNvSpPr txBox="1"/>
      </xdr:nvSpPr>
      <xdr:spPr>
        <a:xfrm>
          <a:off x="19278111" y="53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87605</xdr:rowOff>
    </xdr:from>
    <xdr:to>
      <xdr:col>98</xdr:col>
      <xdr:colOff>38100</xdr:colOff>
      <xdr:row>35</xdr:row>
      <xdr:rowOff>17755</xdr:rowOff>
    </xdr:to>
    <xdr:sp macro="" textlink="">
      <xdr:nvSpPr>
        <xdr:cNvPr id="767" name="楕円 766"/>
        <xdr:cNvSpPr/>
      </xdr:nvSpPr>
      <xdr:spPr>
        <a:xfrm>
          <a:off x="18605500" y="59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34282</xdr:rowOff>
    </xdr:from>
    <xdr:ext cx="534377" cy="259045"/>
    <xdr:sp macro="" textlink="">
      <xdr:nvSpPr>
        <xdr:cNvPr id="768" name="テキスト ボックス 767"/>
        <xdr:cNvSpPr txBox="1"/>
      </xdr:nvSpPr>
      <xdr:spPr>
        <a:xfrm>
          <a:off x="18389111" y="56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162201</xdr:rowOff>
    </xdr:from>
    <xdr:to>
      <xdr:col>116</xdr:col>
      <xdr:colOff>63500</xdr:colOff>
      <xdr:row>51</xdr:row>
      <xdr:rowOff>10378</xdr:rowOff>
    </xdr:to>
    <xdr:cxnSp macro="">
      <xdr:nvCxnSpPr>
        <xdr:cNvPr id="799" name="直線コネクタ 798"/>
        <xdr:cNvCxnSpPr/>
      </xdr:nvCxnSpPr>
      <xdr:spPr>
        <a:xfrm flipV="1">
          <a:off x="21323300" y="8734701"/>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10378</xdr:rowOff>
    </xdr:from>
    <xdr:to>
      <xdr:col>111</xdr:col>
      <xdr:colOff>177800</xdr:colOff>
      <xdr:row>51</xdr:row>
      <xdr:rowOff>28666</xdr:rowOff>
    </xdr:to>
    <xdr:cxnSp macro="">
      <xdr:nvCxnSpPr>
        <xdr:cNvPr id="802" name="直線コネクタ 801"/>
        <xdr:cNvCxnSpPr/>
      </xdr:nvCxnSpPr>
      <xdr:spPr>
        <a:xfrm flipV="1">
          <a:off x="20434300" y="8754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28666</xdr:rowOff>
    </xdr:from>
    <xdr:to>
      <xdr:col>107</xdr:col>
      <xdr:colOff>50800</xdr:colOff>
      <xdr:row>51</xdr:row>
      <xdr:rowOff>46006</xdr:rowOff>
    </xdr:to>
    <xdr:cxnSp macro="">
      <xdr:nvCxnSpPr>
        <xdr:cNvPr id="805" name="直線コネクタ 804"/>
        <xdr:cNvCxnSpPr/>
      </xdr:nvCxnSpPr>
      <xdr:spPr>
        <a:xfrm flipV="1">
          <a:off x="19545300" y="8772616"/>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129310</xdr:rowOff>
    </xdr:from>
    <xdr:ext cx="469744" cy="259045"/>
    <xdr:sp macro="" textlink="">
      <xdr:nvSpPr>
        <xdr:cNvPr id="807" name="テキスト ボックス 806"/>
        <xdr:cNvSpPr txBox="1"/>
      </xdr:nvSpPr>
      <xdr:spPr>
        <a:xfrm>
          <a:off x="20199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46006</xdr:rowOff>
    </xdr:from>
    <xdr:to>
      <xdr:col>102</xdr:col>
      <xdr:colOff>114300</xdr:colOff>
      <xdr:row>51</xdr:row>
      <xdr:rowOff>69455</xdr:rowOff>
    </xdr:to>
    <xdr:cxnSp macro="">
      <xdr:nvCxnSpPr>
        <xdr:cNvPr id="808" name="直線コネクタ 807"/>
        <xdr:cNvCxnSpPr/>
      </xdr:nvCxnSpPr>
      <xdr:spPr>
        <a:xfrm flipV="1">
          <a:off x="18656300" y="8789956"/>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0" name="テキスト ボックス 809"/>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87117</xdr:rowOff>
    </xdr:from>
    <xdr:ext cx="469744" cy="259045"/>
    <xdr:sp macro="" textlink="">
      <xdr:nvSpPr>
        <xdr:cNvPr id="812" name="テキスト ボックス 811"/>
        <xdr:cNvSpPr txBox="1"/>
      </xdr:nvSpPr>
      <xdr:spPr>
        <a:xfrm>
          <a:off x="18421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111401</xdr:rowOff>
    </xdr:from>
    <xdr:to>
      <xdr:col>116</xdr:col>
      <xdr:colOff>114300</xdr:colOff>
      <xdr:row>51</xdr:row>
      <xdr:rowOff>41551</xdr:rowOff>
    </xdr:to>
    <xdr:sp macro="" textlink="">
      <xdr:nvSpPr>
        <xdr:cNvPr id="818" name="楕円 817"/>
        <xdr:cNvSpPr/>
      </xdr:nvSpPr>
      <xdr:spPr>
        <a:xfrm>
          <a:off x="22110700" y="86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64428</xdr:rowOff>
    </xdr:from>
    <xdr:ext cx="534377" cy="259045"/>
    <xdr:sp macro="" textlink="">
      <xdr:nvSpPr>
        <xdr:cNvPr id="819" name="貸付金該当値テキスト"/>
        <xdr:cNvSpPr txBox="1"/>
      </xdr:nvSpPr>
      <xdr:spPr>
        <a:xfrm>
          <a:off x="22212300" y="86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131028</xdr:rowOff>
    </xdr:from>
    <xdr:to>
      <xdr:col>112</xdr:col>
      <xdr:colOff>38100</xdr:colOff>
      <xdr:row>51</xdr:row>
      <xdr:rowOff>61178</xdr:rowOff>
    </xdr:to>
    <xdr:sp macro="" textlink="">
      <xdr:nvSpPr>
        <xdr:cNvPr id="820" name="楕円 819"/>
        <xdr:cNvSpPr/>
      </xdr:nvSpPr>
      <xdr:spPr>
        <a:xfrm>
          <a:off x="21272500" y="87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77705</xdr:rowOff>
    </xdr:from>
    <xdr:ext cx="534377" cy="259045"/>
    <xdr:sp macro="" textlink="">
      <xdr:nvSpPr>
        <xdr:cNvPr id="821" name="テキスト ボックス 820"/>
        <xdr:cNvSpPr txBox="1"/>
      </xdr:nvSpPr>
      <xdr:spPr>
        <a:xfrm>
          <a:off x="21056111" y="8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149316</xdr:rowOff>
    </xdr:from>
    <xdr:to>
      <xdr:col>107</xdr:col>
      <xdr:colOff>101600</xdr:colOff>
      <xdr:row>51</xdr:row>
      <xdr:rowOff>79466</xdr:rowOff>
    </xdr:to>
    <xdr:sp macro="" textlink="">
      <xdr:nvSpPr>
        <xdr:cNvPr id="822" name="楕円 821"/>
        <xdr:cNvSpPr/>
      </xdr:nvSpPr>
      <xdr:spPr>
        <a:xfrm>
          <a:off x="20383500" y="87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95993</xdr:rowOff>
    </xdr:from>
    <xdr:ext cx="534377" cy="259045"/>
    <xdr:sp macro="" textlink="">
      <xdr:nvSpPr>
        <xdr:cNvPr id="823" name="テキスト ボックス 822"/>
        <xdr:cNvSpPr txBox="1"/>
      </xdr:nvSpPr>
      <xdr:spPr>
        <a:xfrm>
          <a:off x="20167111" y="84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166656</xdr:rowOff>
    </xdr:from>
    <xdr:to>
      <xdr:col>102</xdr:col>
      <xdr:colOff>165100</xdr:colOff>
      <xdr:row>51</xdr:row>
      <xdr:rowOff>96806</xdr:rowOff>
    </xdr:to>
    <xdr:sp macro="" textlink="">
      <xdr:nvSpPr>
        <xdr:cNvPr id="824" name="楕円 823"/>
        <xdr:cNvSpPr/>
      </xdr:nvSpPr>
      <xdr:spPr>
        <a:xfrm>
          <a:off x="19494500" y="8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113333</xdr:rowOff>
    </xdr:from>
    <xdr:ext cx="534377" cy="259045"/>
    <xdr:sp macro="" textlink="">
      <xdr:nvSpPr>
        <xdr:cNvPr id="825" name="テキスト ボックス 824"/>
        <xdr:cNvSpPr txBox="1"/>
      </xdr:nvSpPr>
      <xdr:spPr>
        <a:xfrm>
          <a:off x="19278111" y="85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18655</xdr:rowOff>
    </xdr:from>
    <xdr:to>
      <xdr:col>98</xdr:col>
      <xdr:colOff>38100</xdr:colOff>
      <xdr:row>51</xdr:row>
      <xdr:rowOff>120255</xdr:rowOff>
    </xdr:to>
    <xdr:sp macro="" textlink="">
      <xdr:nvSpPr>
        <xdr:cNvPr id="826" name="楕円 825"/>
        <xdr:cNvSpPr/>
      </xdr:nvSpPr>
      <xdr:spPr>
        <a:xfrm>
          <a:off x="18605500" y="87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136782</xdr:rowOff>
    </xdr:from>
    <xdr:ext cx="534377" cy="259045"/>
    <xdr:sp macro="" textlink="">
      <xdr:nvSpPr>
        <xdr:cNvPr id="827" name="テキスト ボックス 826"/>
        <xdr:cNvSpPr txBox="1"/>
      </xdr:nvSpPr>
      <xdr:spPr>
        <a:xfrm>
          <a:off x="18389111" y="85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157442</xdr:rowOff>
    </xdr:from>
    <xdr:to>
      <xdr:col>116</xdr:col>
      <xdr:colOff>63500</xdr:colOff>
      <xdr:row>77</xdr:row>
      <xdr:rowOff>2972</xdr:rowOff>
    </xdr:to>
    <xdr:cxnSp macro="">
      <xdr:nvCxnSpPr>
        <xdr:cNvPr id="857" name="直線コネクタ 856"/>
        <xdr:cNvCxnSpPr/>
      </xdr:nvCxnSpPr>
      <xdr:spPr>
        <a:xfrm flipV="1">
          <a:off x="21323300" y="13187642"/>
          <a:ext cx="8382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2972</xdr:rowOff>
    </xdr:from>
    <xdr:to>
      <xdr:col>111</xdr:col>
      <xdr:colOff>177800</xdr:colOff>
      <xdr:row>77</xdr:row>
      <xdr:rowOff>46495</xdr:rowOff>
    </xdr:to>
    <xdr:cxnSp macro="">
      <xdr:nvCxnSpPr>
        <xdr:cNvPr id="860" name="直線コネクタ 859"/>
        <xdr:cNvCxnSpPr/>
      </xdr:nvCxnSpPr>
      <xdr:spPr>
        <a:xfrm flipV="1">
          <a:off x="20434300" y="13204622"/>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24981</xdr:rowOff>
    </xdr:from>
    <xdr:to>
      <xdr:col>107</xdr:col>
      <xdr:colOff>50800</xdr:colOff>
      <xdr:row>77</xdr:row>
      <xdr:rowOff>46495</xdr:rowOff>
    </xdr:to>
    <xdr:cxnSp macro="">
      <xdr:nvCxnSpPr>
        <xdr:cNvPr id="863" name="直線コネクタ 862"/>
        <xdr:cNvCxnSpPr/>
      </xdr:nvCxnSpPr>
      <xdr:spPr>
        <a:xfrm>
          <a:off x="19545300" y="13226631"/>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24981</xdr:rowOff>
    </xdr:from>
    <xdr:to>
      <xdr:col>102</xdr:col>
      <xdr:colOff>114300</xdr:colOff>
      <xdr:row>77</xdr:row>
      <xdr:rowOff>128384</xdr:rowOff>
    </xdr:to>
    <xdr:cxnSp macro="">
      <xdr:nvCxnSpPr>
        <xdr:cNvPr id="866" name="直線コネクタ 865"/>
        <xdr:cNvCxnSpPr/>
      </xdr:nvCxnSpPr>
      <xdr:spPr>
        <a:xfrm flipV="1">
          <a:off x="18656300" y="13226631"/>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106642</xdr:rowOff>
    </xdr:from>
    <xdr:to>
      <xdr:col>116</xdr:col>
      <xdr:colOff>114300</xdr:colOff>
      <xdr:row>77</xdr:row>
      <xdr:rowOff>36792</xdr:rowOff>
    </xdr:to>
    <xdr:sp macro="" textlink="">
      <xdr:nvSpPr>
        <xdr:cNvPr id="876" name="楕円 875"/>
        <xdr:cNvSpPr/>
      </xdr:nvSpPr>
      <xdr:spPr>
        <a:xfrm>
          <a:off x="22110700" y="13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129519</xdr:rowOff>
    </xdr:from>
    <xdr:ext cx="534377" cy="259045"/>
    <xdr:sp macro="" textlink="">
      <xdr:nvSpPr>
        <xdr:cNvPr id="877" name="繰出金該当値テキスト"/>
        <xdr:cNvSpPr txBox="1"/>
      </xdr:nvSpPr>
      <xdr:spPr>
        <a:xfrm>
          <a:off x="22212300" y="129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123622</xdr:rowOff>
    </xdr:from>
    <xdr:to>
      <xdr:col>112</xdr:col>
      <xdr:colOff>38100</xdr:colOff>
      <xdr:row>77</xdr:row>
      <xdr:rowOff>53772</xdr:rowOff>
    </xdr:to>
    <xdr:sp macro="" textlink="">
      <xdr:nvSpPr>
        <xdr:cNvPr id="878" name="楕円 877"/>
        <xdr:cNvSpPr/>
      </xdr:nvSpPr>
      <xdr:spPr>
        <a:xfrm>
          <a:off x="21272500" y="131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70299</xdr:rowOff>
    </xdr:from>
    <xdr:ext cx="534377" cy="259045"/>
    <xdr:sp macro="" textlink="">
      <xdr:nvSpPr>
        <xdr:cNvPr id="879" name="テキスト ボックス 878"/>
        <xdr:cNvSpPr txBox="1"/>
      </xdr:nvSpPr>
      <xdr:spPr>
        <a:xfrm>
          <a:off x="21056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167145</xdr:rowOff>
    </xdr:from>
    <xdr:to>
      <xdr:col>107</xdr:col>
      <xdr:colOff>101600</xdr:colOff>
      <xdr:row>77</xdr:row>
      <xdr:rowOff>97295</xdr:rowOff>
    </xdr:to>
    <xdr:sp macro="" textlink="">
      <xdr:nvSpPr>
        <xdr:cNvPr id="880" name="楕円 879"/>
        <xdr:cNvSpPr/>
      </xdr:nvSpPr>
      <xdr:spPr>
        <a:xfrm>
          <a:off x="20383500" y="131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88422</xdr:rowOff>
    </xdr:from>
    <xdr:ext cx="534377" cy="259045"/>
    <xdr:sp macro="" textlink="">
      <xdr:nvSpPr>
        <xdr:cNvPr id="881" name="テキスト ボックス 880"/>
        <xdr:cNvSpPr txBox="1"/>
      </xdr:nvSpPr>
      <xdr:spPr>
        <a:xfrm>
          <a:off x="20167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145631</xdr:rowOff>
    </xdr:from>
    <xdr:to>
      <xdr:col>102</xdr:col>
      <xdr:colOff>165100</xdr:colOff>
      <xdr:row>77</xdr:row>
      <xdr:rowOff>75781</xdr:rowOff>
    </xdr:to>
    <xdr:sp macro="" textlink="">
      <xdr:nvSpPr>
        <xdr:cNvPr id="882" name="楕円 881"/>
        <xdr:cNvSpPr/>
      </xdr:nvSpPr>
      <xdr:spPr>
        <a:xfrm>
          <a:off x="19494500" y="131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92308</xdr:rowOff>
    </xdr:from>
    <xdr:ext cx="534377" cy="259045"/>
    <xdr:sp macro="" textlink="">
      <xdr:nvSpPr>
        <xdr:cNvPr id="883" name="テキスト ボックス 882"/>
        <xdr:cNvSpPr txBox="1"/>
      </xdr:nvSpPr>
      <xdr:spPr>
        <a:xfrm>
          <a:off x="19278111" y="129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77584</xdr:rowOff>
    </xdr:from>
    <xdr:to>
      <xdr:col>98</xdr:col>
      <xdr:colOff>38100</xdr:colOff>
      <xdr:row>78</xdr:row>
      <xdr:rowOff>7734</xdr:rowOff>
    </xdr:to>
    <xdr:sp macro="" textlink="">
      <xdr:nvSpPr>
        <xdr:cNvPr id="884" name="楕円 883"/>
        <xdr:cNvSpPr/>
      </xdr:nvSpPr>
      <xdr:spPr>
        <a:xfrm>
          <a:off x="18605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170311</xdr:rowOff>
    </xdr:from>
    <xdr:ext cx="534377" cy="259045"/>
    <xdr:sp macro="" textlink="">
      <xdr:nvSpPr>
        <xdr:cNvPr id="885" name="テキスト ボックス 884"/>
        <xdr:cNvSpPr txBox="1"/>
      </xdr:nvSpPr>
      <xdr:spPr>
        <a:xfrm>
          <a:off x="18389111" y="13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en-US" altLang="ja-JP" sz="1200">
              <a:solidFill>
                <a:schemeClr val="dk1"/>
              </a:solidFill>
              <a:effectLst/>
              <a:latin typeface="+mn-lt"/>
              <a:ea typeface="+mn-ea"/>
              <a:cs typeface="+mn-cs"/>
            </a:rPr>
            <a:t>709</a:t>
          </a:r>
          <a:r>
            <a:rPr kumimoji="1" lang="ja-JP" altLang="ja-JP" sz="1200">
              <a:solidFill>
                <a:schemeClr val="dk1"/>
              </a:solidFill>
              <a:effectLst/>
              <a:latin typeface="+mn-lt"/>
              <a:ea typeface="+mn-ea"/>
              <a:cs typeface="+mn-cs"/>
            </a:rPr>
            <a:t>千円となり、</a:t>
          </a:r>
          <a:r>
            <a:rPr kumimoji="1" lang="ja-JP" altLang="en-US" sz="1200">
              <a:solidFill>
                <a:schemeClr val="dk1"/>
              </a:solidFill>
              <a:effectLst/>
              <a:latin typeface="+mn-lt"/>
              <a:ea typeface="+mn-ea"/>
              <a:cs typeface="+mn-cs"/>
            </a:rPr>
            <a:t>前年</a:t>
          </a:r>
          <a:r>
            <a:rPr kumimoji="1" lang="ja-JP" altLang="ja-JP" sz="1200">
              <a:solidFill>
                <a:schemeClr val="dk1"/>
              </a:solidFill>
              <a:effectLst/>
              <a:latin typeface="+mn-lt"/>
              <a:ea typeface="+mn-ea"/>
              <a:cs typeface="+mn-cs"/>
            </a:rPr>
            <a:t>度より</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した。主な構成項目である補助費等は、住民一人当たり</a:t>
          </a:r>
          <a:r>
            <a:rPr kumimoji="1" lang="en-US" altLang="ja-JP" sz="1200">
              <a:solidFill>
                <a:schemeClr val="dk1"/>
              </a:solidFill>
              <a:effectLst/>
              <a:latin typeface="+mn-lt"/>
              <a:ea typeface="+mn-ea"/>
              <a:cs typeface="+mn-cs"/>
            </a:rPr>
            <a:t>134,334</a:t>
          </a:r>
          <a:r>
            <a:rPr kumimoji="1" lang="ja-JP" altLang="ja-JP" sz="1200">
              <a:solidFill>
                <a:schemeClr val="dk1"/>
              </a:solidFill>
              <a:effectLst/>
              <a:latin typeface="+mn-lt"/>
              <a:ea typeface="+mn-ea"/>
              <a:cs typeface="+mn-cs"/>
            </a:rPr>
            <a:t>円となっており、前年度より</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千円ほど増加し、例年高止まりの傾向にある。また、更新整備分の普通建設事業費は住民一人当たり</a:t>
          </a:r>
          <a:r>
            <a:rPr kumimoji="1" lang="en-US" altLang="ja-JP" sz="1200">
              <a:solidFill>
                <a:schemeClr val="dk1"/>
              </a:solidFill>
              <a:effectLst/>
              <a:latin typeface="+mn-lt"/>
              <a:ea typeface="+mn-ea"/>
              <a:cs typeface="+mn-cs"/>
            </a:rPr>
            <a:t>59,434</a:t>
          </a:r>
          <a:r>
            <a:rPr kumimoji="1" lang="ja-JP" altLang="ja-JP" sz="1200">
              <a:solidFill>
                <a:schemeClr val="dk1"/>
              </a:solidFill>
              <a:effectLst/>
              <a:latin typeface="+mn-lt"/>
              <a:ea typeface="+mn-ea"/>
              <a:cs typeface="+mn-cs"/>
            </a:rPr>
            <a:t>円となり、前年度より</a:t>
          </a:r>
          <a:r>
            <a:rPr kumimoji="1" lang="en-US" altLang="ja-JP" sz="1200">
              <a:solidFill>
                <a:schemeClr val="dk1"/>
              </a:solidFill>
              <a:effectLst/>
              <a:latin typeface="+mn-lt"/>
              <a:ea typeface="+mn-ea"/>
              <a:cs typeface="+mn-cs"/>
            </a:rPr>
            <a:t>25,630</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たものの</a:t>
          </a:r>
          <a:r>
            <a:rPr kumimoji="1" lang="ja-JP" altLang="ja-JP" sz="1200">
              <a:solidFill>
                <a:schemeClr val="dk1"/>
              </a:solidFill>
              <a:effectLst/>
              <a:latin typeface="+mn-lt"/>
              <a:ea typeface="+mn-ea"/>
              <a:cs typeface="+mn-cs"/>
            </a:rPr>
            <a:t>、類似団体平均と比べて高い傾向にある。これは、市内の各施設の老朽化等により、大規模修繕・耐震化による工事等の事業の増加によるものである。このため、公共施設等総合管理計画や緊急性を考慮して事業の取捨選択を徹底し、事業費の減少を目指すこととす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17,137
17,106
78.68
12,590,164
12,147,618
423,573
6,674,300
12,584,546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81570</xdr:rowOff>
    </xdr:from>
    <xdr:to>
      <xdr:col>24</xdr:col>
      <xdr:colOff>63500</xdr:colOff>
      <xdr:row>36</xdr:row>
      <xdr:rowOff>84771</xdr:rowOff>
    </xdr:to>
    <xdr:cxnSp macro="">
      <xdr:nvCxnSpPr>
        <xdr:cNvPr id="62" name="直線コネクタ 61"/>
        <xdr:cNvCxnSpPr/>
      </xdr:nvCxnSpPr>
      <xdr:spPr>
        <a:xfrm>
          <a:off x="3797300" y="625377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81570</xdr:rowOff>
    </xdr:from>
    <xdr:to>
      <xdr:col>19</xdr:col>
      <xdr:colOff>177800</xdr:colOff>
      <xdr:row>36</xdr:row>
      <xdr:rowOff>98095</xdr:rowOff>
    </xdr:to>
    <xdr:cxnSp macro="">
      <xdr:nvCxnSpPr>
        <xdr:cNvPr id="65" name="直線コネクタ 64"/>
        <xdr:cNvCxnSpPr/>
      </xdr:nvCxnSpPr>
      <xdr:spPr>
        <a:xfrm flipV="1">
          <a:off x="2908300" y="6253770"/>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68050</xdr:rowOff>
    </xdr:from>
    <xdr:to>
      <xdr:col>15</xdr:col>
      <xdr:colOff>50800</xdr:colOff>
      <xdr:row>36</xdr:row>
      <xdr:rowOff>98095</xdr:rowOff>
    </xdr:to>
    <xdr:cxnSp macro="">
      <xdr:nvCxnSpPr>
        <xdr:cNvPr id="68" name="直線コネクタ 67"/>
        <xdr:cNvCxnSpPr/>
      </xdr:nvCxnSpPr>
      <xdr:spPr>
        <a:xfrm>
          <a:off x="2019300" y="624025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68050</xdr:rowOff>
    </xdr:from>
    <xdr:to>
      <xdr:col>10</xdr:col>
      <xdr:colOff>114300</xdr:colOff>
      <xdr:row>36</xdr:row>
      <xdr:rowOff>94045</xdr:rowOff>
    </xdr:to>
    <xdr:cxnSp macro="">
      <xdr:nvCxnSpPr>
        <xdr:cNvPr id="71" name="直線コネクタ 70"/>
        <xdr:cNvCxnSpPr/>
      </xdr:nvCxnSpPr>
      <xdr:spPr>
        <a:xfrm flipV="1">
          <a:off x="1130300" y="6240250"/>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33971</xdr:rowOff>
    </xdr:from>
    <xdr:to>
      <xdr:col>24</xdr:col>
      <xdr:colOff>114300</xdr:colOff>
      <xdr:row>36</xdr:row>
      <xdr:rowOff>135571</xdr:rowOff>
    </xdr:to>
    <xdr:sp macro="" textlink="">
      <xdr:nvSpPr>
        <xdr:cNvPr id="81" name="楕円 80"/>
        <xdr:cNvSpPr/>
      </xdr:nvSpPr>
      <xdr:spPr>
        <a:xfrm>
          <a:off x="4584700" y="62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56848</xdr:rowOff>
    </xdr:from>
    <xdr:ext cx="469744" cy="259045"/>
    <xdr:sp macro="" textlink="">
      <xdr:nvSpPr>
        <xdr:cNvPr id="82" name="議会費該当値テキスト"/>
        <xdr:cNvSpPr txBox="1"/>
      </xdr:nvSpPr>
      <xdr:spPr>
        <a:xfrm>
          <a:off x="4686300" y="60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30770</xdr:rowOff>
    </xdr:from>
    <xdr:to>
      <xdr:col>20</xdr:col>
      <xdr:colOff>38100</xdr:colOff>
      <xdr:row>36</xdr:row>
      <xdr:rowOff>132370</xdr:rowOff>
    </xdr:to>
    <xdr:sp macro="" textlink="">
      <xdr:nvSpPr>
        <xdr:cNvPr id="83" name="楕円 82"/>
        <xdr:cNvSpPr/>
      </xdr:nvSpPr>
      <xdr:spPr>
        <a:xfrm>
          <a:off x="37465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148897</xdr:rowOff>
    </xdr:from>
    <xdr:ext cx="469744" cy="259045"/>
    <xdr:sp macro="" textlink="">
      <xdr:nvSpPr>
        <xdr:cNvPr id="84" name="テキスト ボックス 83"/>
        <xdr:cNvSpPr txBox="1"/>
      </xdr:nvSpPr>
      <xdr:spPr>
        <a:xfrm>
          <a:off x="3562428" y="5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47295</xdr:rowOff>
    </xdr:from>
    <xdr:to>
      <xdr:col>15</xdr:col>
      <xdr:colOff>101600</xdr:colOff>
      <xdr:row>36</xdr:row>
      <xdr:rowOff>148895</xdr:rowOff>
    </xdr:to>
    <xdr:sp macro="" textlink="">
      <xdr:nvSpPr>
        <xdr:cNvPr id="85" name="楕円 84"/>
        <xdr:cNvSpPr/>
      </xdr:nvSpPr>
      <xdr:spPr>
        <a:xfrm>
          <a:off x="2857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165422</xdr:rowOff>
    </xdr:from>
    <xdr:ext cx="469744" cy="259045"/>
    <xdr:sp macro="" textlink="">
      <xdr:nvSpPr>
        <xdr:cNvPr id="86" name="テキスト ボックス 85"/>
        <xdr:cNvSpPr txBox="1"/>
      </xdr:nvSpPr>
      <xdr:spPr>
        <a:xfrm>
          <a:off x="2673428" y="59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17250</xdr:rowOff>
    </xdr:from>
    <xdr:to>
      <xdr:col>10</xdr:col>
      <xdr:colOff>165100</xdr:colOff>
      <xdr:row>36</xdr:row>
      <xdr:rowOff>118850</xdr:rowOff>
    </xdr:to>
    <xdr:sp macro="" textlink="">
      <xdr:nvSpPr>
        <xdr:cNvPr id="87" name="楕円 86"/>
        <xdr:cNvSpPr/>
      </xdr:nvSpPr>
      <xdr:spPr>
        <a:xfrm>
          <a:off x="1968500" y="6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135377</xdr:rowOff>
    </xdr:from>
    <xdr:ext cx="469744" cy="259045"/>
    <xdr:sp macro="" textlink="">
      <xdr:nvSpPr>
        <xdr:cNvPr id="88" name="テキスト ボックス 87"/>
        <xdr:cNvSpPr txBox="1"/>
      </xdr:nvSpPr>
      <xdr:spPr>
        <a:xfrm>
          <a:off x="1784428" y="5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43245</xdr:rowOff>
    </xdr:from>
    <xdr:to>
      <xdr:col>6</xdr:col>
      <xdr:colOff>38100</xdr:colOff>
      <xdr:row>36</xdr:row>
      <xdr:rowOff>144845</xdr:rowOff>
    </xdr:to>
    <xdr:sp macro="" textlink="">
      <xdr:nvSpPr>
        <xdr:cNvPr id="89" name="楕円 88"/>
        <xdr:cNvSpPr/>
      </xdr:nvSpPr>
      <xdr:spPr>
        <a:xfrm>
          <a:off x="1079500" y="621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161372</xdr:rowOff>
    </xdr:from>
    <xdr:ext cx="469744" cy="259045"/>
    <xdr:sp macro="" textlink="">
      <xdr:nvSpPr>
        <xdr:cNvPr id="90" name="テキスト ボックス 89"/>
        <xdr:cNvSpPr txBox="1"/>
      </xdr:nvSpPr>
      <xdr:spPr>
        <a:xfrm>
          <a:off x="895428" y="59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59686</xdr:rowOff>
    </xdr:from>
    <xdr:to>
      <xdr:col>24</xdr:col>
      <xdr:colOff>63500</xdr:colOff>
      <xdr:row>57</xdr:row>
      <xdr:rowOff>104107</xdr:rowOff>
    </xdr:to>
    <xdr:cxnSp macro="">
      <xdr:nvCxnSpPr>
        <xdr:cNvPr id="119" name="直線コネクタ 118"/>
        <xdr:cNvCxnSpPr/>
      </xdr:nvCxnSpPr>
      <xdr:spPr>
        <a:xfrm flipV="1">
          <a:off x="3797300" y="9832336"/>
          <a:ext cx="838200" cy="4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17765</xdr:rowOff>
    </xdr:from>
    <xdr:to>
      <xdr:col>19</xdr:col>
      <xdr:colOff>177800</xdr:colOff>
      <xdr:row>57</xdr:row>
      <xdr:rowOff>104107</xdr:rowOff>
    </xdr:to>
    <xdr:cxnSp macro="">
      <xdr:nvCxnSpPr>
        <xdr:cNvPr id="122" name="直線コネクタ 121"/>
        <xdr:cNvCxnSpPr/>
      </xdr:nvCxnSpPr>
      <xdr:spPr>
        <a:xfrm>
          <a:off x="2908300" y="9790415"/>
          <a:ext cx="8890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17765</xdr:rowOff>
    </xdr:from>
    <xdr:to>
      <xdr:col>15</xdr:col>
      <xdr:colOff>50800</xdr:colOff>
      <xdr:row>57</xdr:row>
      <xdr:rowOff>138496</xdr:rowOff>
    </xdr:to>
    <xdr:cxnSp macro="">
      <xdr:nvCxnSpPr>
        <xdr:cNvPr id="125" name="直線コネクタ 124"/>
        <xdr:cNvCxnSpPr/>
      </xdr:nvCxnSpPr>
      <xdr:spPr>
        <a:xfrm flipV="1">
          <a:off x="2019300" y="9790415"/>
          <a:ext cx="889000" cy="1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137433</xdr:rowOff>
    </xdr:from>
    <xdr:to>
      <xdr:col>10</xdr:col>
      <xdr:colOff>114300</xdr:colOff>
      <xdr:row>57</xdr:row>
      <xdr:rowOff>138496</xdr:rowOff>
    </xdr:to>
    <xdr:cxnSp macro="">
      <xdr:nvCxnSpPr>
        <xdr:cNvPr id="128" name="直線コネクタ 127"/>
        <xdr:cNvCxnSpPr/>
      </xdr:nvCxnSpPr>
      <xdr:spPr>
        <a:xfrm>
          <a:off x="1130300" y="9910083"/>
          <a:ext cx="8890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8886</xdr:rowOff>
    </xdr:from>
    <xdr:to>
      <xdr:col>24</xdr:col>
      <xdr:colOff>114300</xdr:colOff>
      <xdr:row>57</xdr:row>
      <xdr:rowOff>110486</xdr:rowOff>
    </xdr:to>
    <xdr:sp macro="" textlink="">
      <xdr:nvSpPr>
        <xdr:cNvPr id="138" name="楕円 137"/>
        <xdr:cNvSpPr/>
      </xdr:nvSpPr>
      <xdr:spPr>
        <a:xfrm>
          <a:off x="4584700" y="97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31763</xdr:rowOff>
    </xdr:from>
    <xdr:ext cx="534377" cy="259045"/>
    <xdr:sp macro="" textlink="">
      <xdr:nvSpPr>
        <xdr:cNvPr id="139" name="総務費該当値テキスト"/>
        <xdr:cNvSpPr txBox="1"/>
      </xdr:nvSpPr>
      <xdr:spPr>
        <a:xfrm>
          <a:off x="4686300" y="96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53307</xdr:rowOff>
    </xdr:from>
    <xdr:to>
      <xdr:col>20</xdr:col>
      <xdr:colOff>38100</xdr:colOff>
      <xdr:row>57</xdr:row>
      <xdr:rowOff>154907</xdr:rowOff>
    </xdr:to>
    <xdr:sp macro="" textlink="">
      <xdr:nvSpPr>
        <xdr:cNvPr id="140" name="楕円 139"/>
        <xdr:cNvSpPr/>
      </xdr:nvSpPr>
      <xdr:spPr>
        <a:xfrm>
          <a:off x="3746500" y="98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171434</xdr:rowOff>
    </xdr:from>
    <xdr:ext cx="534377" cy="259045"/>
    <xdr:sp macro="" textlink="">
      <xdr:nvSpPr>
        <xdr:cNvPr id="141" name="テキスト ボックス 140"/>
        <xdr:cNvSpPr txBox="1"/>
      </xdr:nvSpPr>
      <xdr:spPr>
        <a:xfrm>
          <a:off x="3530111" y="96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138415</xdr:rowOff>
    </xdr:from>
    <xdr:to>
      <xdr:col>15</xdr:col>
      <xdr:colOff>101600</xdr:colOff>
      <xdr:row>57</xdr:row>
      <xdr:rowOff>68565</xdr:rowOff>
    </xdr:to>
    <xdr:sp macro="" textlink="">
      <xdr:nvSpPr>
        <xdr:cNvPr id="142" name="楕円 141"/>
        <xdr:cNvSpPr/>
      </xdr:nvSpPr>
      <xdr:spPr>
        <a:xfrm>
          <a:off x="2857500" y="97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85092</xdr:rowOff>
    </xdr:from>
    <xdr:ext cx="534377" cy="259045"/>
    <xdr:sp macro="" textlink="">
      <xdr:nvSpPr>
        <xdr:cNvPr id="143" name="テキスト ボックス 142"/>
        <xdr:cNvSpPr txBox="1"/>
      </xdr:nvSpPr>
      <xdr:spPr>
        <a:xfrm>
          <a:off x="2641111" y="95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87696</xdr:rowOff>
    </xdr:from>
    <xdr:to>
      <xdr:col>10</xdr:col>
      <xdr:colOff>165100</xdr:colOff>
      <xdr:row>58</xdr:row>
      <xdr:rowOff>17846</xdr:rowOff>
    </xdr:to>
    <xdr:sp macro="" textlink="">
      <xdr:nvSpPr>
        <xdr:cNvPr id="144" name="楕円 143"/>
        <xdr:cNvSpPr/>
      </xdr:nvSpPr>
      <xdr:spPr>
        <a:xfrm>
          <a:off x="1968500" y="98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8973</xdr:rowOff>
    </xdr:from>
    <xdr:ext cx="534377" cy="259045"/>
    <xdr:sp macro="" textlink="">
      <xdr:nvSpPr>
        <xdr:cNvPr id="145" name="テキスト ボックス 144"/>
        <xdr:cNvSpPr txBox="1"/>
      </xdr:nvSpPr>
      <xdr:spPr>
        <a:xfrm>
          <a:off x="1752111" y="99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86633</xdr:rowOff>
    </xdr:from>
    <xdr:to>
      <xdr:col>6</xdr:col>
      <xdr:colOff>38100</xdr:colOff>
      <xdr:row>58</xdr:row>
      <xdr:rowOff>16783</xdr:rowOff>
    </xdr:to>
    <xdr:sp macro="" textlink="">
      <xdr:nvSpPr>
        <xdr:cNvPr id="146" name="楕円 145"/>
        <xdr:cNvSpPr/>
      </xdr:nvSpPr>
      <xdr:spPr>
        <a:xfrm>
          <a:off x="1079500" y="98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7910</xdr:rowOff>
    </xdr:from>
    <xdr:ext cx="534377" cy="259045"/>
    <xdr:sp macro="" textlink="">
      <xdr:nvSpPr>
        <xdr:cNvPr id="147" name="テキスト ボックス 146"/>
        <xdr:cNvSpPr txBox="1"/>
      </xdr:nvSpPr>
      <xdr:spPr>
        <a:xfrm>
          <a:off x="863111" y="99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27849</xdr:rowOff>
    </xdr:from>
    <xdr:to>
      <xdr:col>24</xdr:col>
      <xdr:colOff>63500</xdr:colOff>
      <xdr:row>77</xdr:row>
      <xdr:rowOff>70613</xdr:rowOff>
    </xdr:to>
    <xdr:cxnSp macro="">
      <xdr:nvCxnSpPr>
        <xdr:cNvPr id="177" name="直線コネクタ 176"/>
        <xdr:cNvCxnSpPr/>
      </xdr:nvCxnSpPr>
      <xdr:spPr>
        <a:xfrm>
          <a:off x="3797300" y="13229499"/>
          <a:ext cx="838200" cy="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27849</xdr:rowOff>
    </xdr:from>
    <xdr:to>
      <xdr:col>19</xdr:col>
      <xdr:colOff>177800</xdr:colOff>
      <xdr:row>77</xdr:row>
      <xdr:rowOff>86144</xdr:rowOff>
    </xdr:to>
    <xdr:cxnSp macro="">
      <xdr:nvCxnSpPr>
        <xdr:cNvPr id="180" name="直線コネクタ 179"/>
        <xdr:cNvCxnSpPr/>
      </xdr:nvCxnSpPr>
      <xdr:spPr>
        <a:xfrm flipV="1">
          <a:off x="2908300" y="13229499"/>
          <a:ext cx="889000" cy="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86144</xdr:rowOff>
    </xdr:from>
    <xdr:to>
      <xdr:col>15</xdr:col>
      <xdr:colOff>50800</xdr:colOff>
      <xdr:row>77</xdr:row>
      <xdr:rowOff>124223</xdr:rowOff>
    </xdr:to>
    <xdr:cxnSp macro="">
      <xdr:nvCxnSpPr>
        <xdr:cNvPr id="183" name="直線コネクタ 182"/>
        <xdr:cNvCxnSpPr/>
      </xdr:nvCxnSpPr>
      <xdr:spPr>
        <a:xfrm flipV="1">
          <a:off x="2019300" y="13287794"/>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124223</xdr:rowOff>
    </xdr:from>
    <xdr:to>
      <xdr:col>10</xdr:col>
      <xdr:colOff>114300</xdr:colOff>
      <xdr:row>77</xdr:row>
      <xdr:rowOff>155108</xdr:rowOff>
    </xdr:to>
    <xdr:cxnSp macro="">
      <xdr:nvCxnSpPr>
        <xdr:cNvPr id="186" name="直線コネクタ 185"/>
        <xdr:cNvCxnSpPr/>
      </xdr:nvCxnSpPr>
      <xdr:spPr>
        <a:xfrm flipV="1">
          <a:off x="1130300" y="13325873"/>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19813</xdr:rowOff>
    </xdr:from>
    <xdr:to>
      <xdr:col>24</xdr:col>
      <xdr:colOff>114300</xdr:colOff>
      <xdr:row>77</xdr:row>
      <xdr:rowOff>121413</xdr:rowOff>
    </xdr:to>
    <xdr:sp macro="" textlink="">
      <xdr:nvSpPr>
        <xdr:cNvPr id="196" name="楕円 195"/>
        <xdr:cNvSpPr/>
      </xdr:nvSpPr>
      <xdr:spPr>
        <a:xfrm>
          <a:off x="45847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169690</xdr:rowOff>
    </xdr:from>
    <xdr:ext cx="599010" cy="259045"/>
    <xdr:sp macro="" textlink="">
      <xdr:nvSpPr>
        <xdr:cNvPr id="197" name="民生費該当値テキスト"/>
        <xdr:cNvSpPr txBox="1"/>
      </xdr:nvSpPr>
      <xdr:spPr>
        <a:xfrm>
          <a:off x="4686300" y="131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148499</xdr:rowOff>
    </xdr:from>
    <xdr:to>
      <xdr:col>20</xdr:col>
      <xdr:colOff>38100</xdr:colOff>
      <xdr:row>77</xdr:row>
      <xdr:rowOff>78649</xdr:rowOff>
    </xdr:to>
    <xdr:sp macro="" textlink="">
      <xdr:nvSpPr>
        <xdr:cNvPr id="198" name="楕円 197"/>
        <xdr:cNvSpPr/>
      </xdr:nvSpPr>
      <xdr:spPr>
        <a:xfrm>
          <a:off x="3746500" y="131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95176</xdr:rowOff>
    </xdr:from>
    <xdr:ext cx="599010" cy="259045"/>
    <xdr:sp macro="" textlink="">
      <xdr:nvSpPr>
        <xdr:cNvPr id="199" name="テキスト ボックス 198"/>
        <xdr:cNvSpPr txBox="1"/>
      </xdr:nvSpPr>
      <xdr:spPr>
        <a:xfrm>
          <a:off x="3497795" y="1295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35344</xdr:rowOff>
    </xdr:from>
    <xdr:to>
      <xdr:col>15</xdr:col>
      <xdr:colOff>101600</xdr:colOff>
      <xdr:row>77</xdr:row>
      <xdr:rowOff>136944</xdr:rowOff>
    </xdr:to>
    <xdr:sp macro="" textlink="">
      <xdr:nvSpPr>
        <xdr:cNvPr id="200" name="楕円 199"/>
        <xdr:cNvSpPr/>
      </xdr:nvSpPr>
      <xdr:spPr>
        <a:xfrm>
          <a:off x="2857500" y="132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128071</xdr:rowOff>
    </xdr:from>
    <xdr:ext cx="599010" cy="259045"/>
    <xdr:sp macro="" textlink="">
      <xdr:nvSpPr>
        <xdr:cNvPr id="201" name="テキスト ボックス 200"/>
        <xdr:cNvSpPr txBox="1"/>
      </xdr:nvSpPr>
      <xdr:spPr>
        <a:xfrm>
          <a:off x="2608795" y="1332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73423</xdr:rowOff>
    </xdr:from>
    <xdr:to>
      <xdr:col>10</xdr:col>
      <xdr:colOff>165100</xdr:colOff>
      <xdr:row>78</xdr:row>
      <xdr:rowOff>3573</xdr:rowOff>
    </xdr:to>
    <xdr:sp macro="" textlink="">
      <xdr:nvSpPr>
        <xdr:cNvPr id="202" name="楕円 201"/>
        <xdr:cNvSpPr/>
      </xdr:nvSpPr>
      <xdr:spPr>
        <a:xfrm>
          <a:off x="1968500" y="13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166150</xdr:rowOff>
    </xdr:from>
    <xdr:ext cx="599010" cy="259045"/>
    <xdr:sp macro="" textlink="">
      <xdr:nvSpPr>
        <xdr:cNvPr id="203" name="テキスト ボックス 202"/>
        <xdr:cNvSpPr txBox="1"/>
      </xdr:nvSpPr>
      <xdr:spPr>
        <a:xfrm>
          <a:off x="1719795" y="1336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104308</xdr:rowOff>
    </xdr:from>
    <xdr:to>
      <xdr:col>6</xdr:col>
      <xdr:colOff>38100</xdr:colOff>
      <xdr:row>78</xdr:row>
      <xdr:rowOff>34458</xdr:rowOff>
    </xdr:to>
    <xdr:sp macro="" textlink="">
      <xdr:nvSpPr>
        <xdr:cNvPr id="204" name="楕円 203"/>
        <xdr:cNvSpPr/>
      </xdr:nvSpPr>
      <xdr:spPr>
        <a:xfrm>
          <a:off x="10795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25585</xdr:rowOff>
    </xdr:from>
    <xdr:ext cx="599010" cy="259045"/>
    <xdr:sp macro="" textlink="">
      <xdr:nvSpPr>
        <xdr:cNvPr id="205" name="テキスト ボックス 204"/>
        <xdr:cNvSpPr txBox="1"/>
      </xdr:nvSpPr>
      <xdr:spPr>
        <a:xfrm>
          <a:off x="830795" y="133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46637</xdr:rowOff>
    </xdr:from>
    <xdr:to>
      <xdr:col>24</xdr:col>
      <xdr:colOff>63500</xdr:colOff>
      <xdr:row>93</xdr:row>
      <xdr:rowOff>141362</xdr:rowOff>
    </xdr:to>
    <xdr:cxnSp macro="">
      <xdr:nvCxnSpPr>
        <xdr:cNvPr id="234" name="直線コネクタ 233"/>
        <xdr:cNvCxnSpPr/>
      </xdr:nvCxnSpPr>
      <xdr:spPr>
        <a:xfrm flipV="1">
          <a:off x="3797300" y="15991487"/>
          <a:ext cx="8382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141362</xdr:rowOff>
    </xdr:from>
    <xdr:to>
      <xdr:col>19</xdr:col>
      <xdr:colOff>177800</xdr:colOff>
      <xdr:row>94</xdr:row>
      <xdr:rowOff>2800</xdr:rowOff>
    </xdr:to>
    <xdr:cxnSp macro="">
      <xdr:nvCxnSpPr>
        <xdr:cNvPr id="237" name="直線コネクタ 236"/>
        <xdr:cNvCxnSpPr/>
      </xdr:nvCxnSpPr>
      <xdr:spPr>
        <a:xfrm flipV="1">
          <a:off x="2908300" y="160862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144196</xdr:rowOff>
    </xdr:from>
    <xdr:to>
      <xdr:col>15</xdr:col>
      <xdr:colOff>50800</xdr:colOff>
      <xdr:row>94</xdr:row>
      <xdr:rowOff>2800</xdr:rowOff>
    </xdr:to>
    <xdr:cxnSp macro="">
      <xdr:nvCxnSpPr>
        <xdr:cNvPr id="240" name="直線コネクタ 239"/>
        <xdr:cNvCxnSpPr/>
      </xdr:nvCxnSpPr>
      <xdr:spPr>
        <a:xfrm>
          <a:off x="2019300" y="16089046"/>
          <a:ext cx="8890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144196</xdr:rowOff>
    </xdr:from>
    <xdr:to>
      <xdr:col>10</xdr:col>
      <xdr:colOff>114300</xdr:colOff>
      <xdr:row>94</xdr:row>
      <xdr:rowOff>95962</xdr:rowOff>
    </xdr:to>
    <xdr:cxnSp macro="">
      <xdr:nvCxnSpPr>
        <xdr:cNvPr id="243" name="直線コネクタ 242"/>
        <xdr:cNvCxnSpPr/>
      </xdr:nvCxnSpPr>
      <xdr:spPr>
        <a:xfrm flipV="1">
          <a:off x="1130300" y="16089046"/>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167287</xdr:rowOff>
    </xdr:from>
    <xdr:to>
      <xdr:col>24</xdr:col>
      <xdr:colOff>114300</xdr:colOff>
      <xdr:row>93</xdr:row>
      <xdr:rowOff>97437</xdr:rowOff>
    </xdr:to>
    <xdr:sp macro="" textlink="">
      <xdr:nvSpPr>
        <xdr:cNvPr id="253" name="楕円 252"/>
        <xdr:cNvSpPr/>
      </xdr:nvSpPr>
      <xdr:spPr>
        <a:xfrm>
          <a:off x="4584700" y="15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18714</xdr:rowOff>
    </xdr:from>
    <xdr:ext cx="599010" cy="259045"/>
    <xdr:sp macro="" textlink="">
      <xdr:nvSpPr>
        <xdr:cNvPr id="254" name="衛生費該当値テキスト"/>
        <xdr:cNvSpPr txBox="1"/>
      </xdr:nvSpPr>
      <xdr:spPr>
        <a:xfrm>
          <a:off x="4686300" y="1579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90562</xdr:rowOff>
    </xdr:from>
    <xdr:to>
      <xdr:col>20</xdr:col>
      <xdr:colOff>38100</xdr:colOff>
      <xdr:row>94</xdr:row>
      <xdr:rowOff>20712</xdr:rowOff>
    </xdr:to>
    <xdr:sp macro="" textlink="">
      <xdr:nvSpPr>
        <xdr:cNvPr id="255" name="楕円 254"/>
        <xdr:cNvSpPr/>
      </xdr:nvSpPr>
      <xdr:spPr>
        <a:xfrm>
          <a:off x="3746500" y="160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37239</xdr:rowOff>
    </xdr:from>
    <xdr:ext cx="599010" cy="259045"/>
    <xdr:sp macro="" textlink="">
      <xdr:nvSpPr>
        <xdr:cNvPr id="256" name="テキスト ボックス 255"/>
        <xdr:cNvSpPr txBox="1"/>
      </xdr:nvSpPr>
      <xdr:spPr>
        <a:xfrm>
          <a:off x="3497795" y="158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123450</xdr:rowOff>
    </xdr:from>
    <xdr:to>
      <xdr:col>15</xdr:col>
      <xdr:colOff>101600</xdr:colOff>
      <xdr:row>94</xdr:row>
      <xdr:rowOff>53600</xdr:rowOff>
    </xdr:to>
    <xdr:sp macro="" textlink="">
      <xdr:nvSpPr>
        <xdr:cNvPr id="257" name="楕円 256"/>
        <xdr:cNvSpPr/>
      </xdr:nvSpPr>
      <xdr:spPr>
        <a:xfrm>
          <a:off x="2857500" y="16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70127</xdr:rowOff>
    </xdr:from>
    <xdr:ext cx="599010" cy="259045"/>
    <xdr:sp macro="" textlink="">
      <xdr:nvSpPr>
        <xdr:cNvPr id="258" name="テキスト ボックス 257"/>
        <xdr:cNvSpPr txBox="1"/>
      </xdr:nvSpPr>
      <xdr:spPr>
        <a:xfrm>
          <a:off x="2608795" y="158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93396</xdr:rowOff>
    </xdr:from>
    <xdr:to>
      <xdr:col>10</xdr:col>
      <xdr:colOff>165100</xdr:colOff>
      <xdr:row>94</xdr:row>
      <xdr:rowOff>23546</xdr:rowOff>
    </xdr:to>
    <xdr:sp macro="" textlink="">
      <xdr:nvSpPr>
        <xdr:cNvPr id="259" name="楕円 258"/>
        <xdr:cNvSpPr/>
      </xdr:nvSpPr>
      <xdr:spPr>
        <a:xfrm>
          <a:off x="1968500" y="160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40073</xdr:rowOff>
    </xdr:from>
    <xdr:ext cx="599010" cy="259045"/>
    <xdr:sp macro="" textlink="">
      <xdr:nvSpPr>
        <xdr:cNvPr id="260" name="テキスト ボックス 259"/>
        <xdr:cNvSpPr txBox="1"/>
      </xdr:nvSpPr>
      <xdr:spPr>
        <a:xfrm>
          <a:off x="1719795" y="158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45162</xdr:rowOff>
    </xdr:from>
    <xdr:to>
      <xdr:col>6</xdr:col>
      <xdr:colOff>38100</xdr:colOff>
      <xdr:row>94</xdr:row>
      <xdr:rowOff>146762</xdr:rowOff>
    </xdr:to>
    <xdr:sp macro="" textlink="">
      <xdr:nvSpPr>
        <xdr:cNvPr id="261" name="楕円 260"/>
        <xdr:cNvSpPr/>
      </xdr:nvSpPr>
      <xdr:spPr>
        <a:xfrm>
          <a:off x="1079500" y="161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163289</xdr:rowOff>
    </xdr:from>
    <xdr:ext cx="599010" cy="259045"/>
    <xdr:sp macro="" textlink="">
      <xdr:nvSpPr>
        <xdr:cNvPr id="262" name="テキスト ボックス 261"/>
        <xdr:cNvSpPr txBox="1"/>
      </xdr:nvSpPr>
      <xdr:spPr>
        <a:xfrm>
          <a:off x="830795" y="1593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37</xdr:row>
      <xdr:rowOff>28601</xdr:rowOff>
    </xdr:to>
    <xdr:cxnSp macro="">
      <xdr:nvCxnSpPr>
        <xdr:cNvPr id="289" name="直線コネクタ 288"/>
        <xdr:cNvCxnSpPr/>
      </xdr:nvCxnSpPr>
      <xdr:spPr>
        <a:xfrm>
          <a:off x="9639300" y="6321501"/>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79214</xdr:rowOff>
    </xdr:from>
    <xdr:ext cx="378565" cy="259045"/>
    <xdr:sp macro="" textlink="">
      <xdr:nvSpPr>
        <xdr:cNvPr id="290" name="労働費平均値テキスト"/>
        <xdr:cNvSpPr txBox="1"/>
      </xdr:nvSpPr>
      <xdr:spPr>
        <a:xfrm>
          <a:off x="10528300" y="6422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149301</xdr:rowOff>
    </xdr:from>
    <xdr:to>
      <xdr:col>50</xdr:col>
      <xdr:colOff>114300</xdr:colOff>
      <xdr:row>37</xdr:row>
      <xdr:rowOff>67005</xdr:rowOff>
    </xdr:to>
    <xdr:cxnSp macro="">
      <xdr:nvCxnSpPr>
        <xdr:cNvPr id="292" name="直線コネクタ 291"/>
        <xdr:cNvCxnSpPr/>
      </xdr:nvCxnSpPr>
      <xdr:spPr>
        <a:xfrm flipV="1">
          <a:off x="8750300" y="632150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67005</xdr:rowOff>
    </xdr:from>
    <xdr:to>
      <xdr:col>45</xdr:col>
      <xdr:colOff>177800</xdr:colOff>
      <xdr:row>37</xdr:row>
      <xdr:rowOff>72263</xdr:rowOff>
    </xdr:to>
    <xdr:cxnSp macro="">
      <xdr:nvCxnSpPr>
        <xdr:cNvPr id="295" name="直線コネクタ 294"/>
        <xdr:cNvCxnSpPr/>
      </xdr:nvCxnSpPr>
      <xdr:spPr>
        <a:xfrm flipV="1">
          <a:off x="7861300" y="641065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297" name="テキスト ボックス 296"/>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68606</xdr:rowOff>
    </xdr:from>
    <xdr:to>
      <xdr:col>41</xdr:col>
      <xdr:colOff>50800</xdr:colOff>
      <xdr:row>37</xdr:row>
      <xdr:rowOff>72263</xdr:rowOff>
    </xdr:to>
    <xdr:cxnSp macro="">
      <xdr:nvCxnSpPr>
        <xdr:cNvPr id="298" name="直線コネクタ 297"/>
        <xdr:cNvCxnSpPr/>
      </xdr:nvCxnSpPr>
      <xdr:spPr>
        <a:xfrm>
          <a:off x="6972300" y="64122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149251</xdr:rowOff>
    </xdr:from>
    <xdr:to>
      <xdr:col>55</xdr:col>
      <xdr:colOff>50800</xdr:colOff>
      <xdr:row>37</xdr:row>
      <xdr:rowOff>79401</xdr:rowOff>
    </xdr:to>
    <xdr:sp macro="" textlink="">
      <xdr:nvSpPr>
        <xdr:cNvPr id="308" name="楕円 307"/>
        <xdr:cNvSpPr/>
      </xdr:nvSpPr>
      <xdr:spPr>
        <a:xfrm>
          <a:off x="10426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678</xdr:rowOff>
    </xdr:from>
    <xdr:ext cx="469744" cy="259045"/>
    <xdr:sp macro="" textlink="">
      <xdr:nvSpPr>
        <xdr:cNvPr id="309" name="労働費該当値テキスト"/>
        <xdr:cNvSpPr txBox="1"/>
      </xdr:nvSpPr>
      <xdr:spPr>
        <a:xfrm>
          <a:off x="10528300" y="61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98501</xdr:rowOff>
    </xdr:from>
    <xdr:to>
      <xdr:col>50</xdr:col>
      <xdr:colOff>165100</xdr:colOff>
      <xdr:row>37</xdr:row>
      <xdr:rowOff>28651</xdr:rowOff>
    </xdr:to>
    <xdr:sp macro="" textlink="">
      <xdr:nvSpPr>
        <xdr:cNvPr id="310" name="楕円 309"/>
        <xdr:cNvSpPr/>
      </xdr:nvSpPr>
      <xdr:spPr>
        <a:xfrm>
          <a:off x="9588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45178</xdr:rowOff>
    </xdr:from>
    <xdr:ext cx="469744" cy="259045"/>
    <xdr:sp macro="" textlink="">
      <xdr:nvSpPr>
        <xdr:cNvPr id="311" name="テキスト ボックス 310"/>
        <xdr:cNvSpPr txBox="1"/>
      </xdr:nvSpPr>
      <xdr:spPr>
        <a:xfrm>
          <a:off x="9404428" y="60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xdr:rowOff>
    </xdr:from>
    <xdr:to>
      <xdr:col>46</xdr:col>
      <xdr:colOff>38100</xdr:colOff>
      <xdr:row>37</xdr:row>
      <xdr:rowOff>117805</xdr:rowOff>
    </xdr:to>
    <xdr:sp macro="" textlink="">
      <xdr:nvSpPr>
        <xdr:cNvPr id="312" name="楕円 311"/>
        <xdr:cNvSpPr/>
      </xdr:nvSpPr>
      <xdr:spPr>
        <a:xfrm>
          <a:off x="8699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134332</xdr:rowOff>
    </xdr:from>
    <xdr:ext cx="469744" cy="259045"/>
    <xdr:sp macro="" textlink="">
      <xdr:nvSpPr>
        <xdr:cNvPr id="313" name="テキスト ボックス 312"/>
        <xdr:cNvSpPr txBox="1"/>
      </xdr:nvSpPr>
      <xdr:spPr>
        <a:xfrm>
          <a:off x="8515428" y="61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21463</xdr:rowOff>
    </xdr:from>
    <xdr:to>
      <xdr:col>41</xdr:col>
      <xdr:colOff>101600</xdr:colOff>
      <xdr:row>37</xdr:row>
      <xdr:rowOff>123063</xdr:rowOff>
    </xdr:to>
    <xdr:sp macro="" textlink="">
      <xdr:nvSpPr>
        <xdr:cNvPr id="314" name="楕円 313"/>
        <xdr:cNvSpPr/>
      </xdr:nvSpPr>
      <xdr:spPr>
        <a:xfrm>
          <a:off x="7810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139590</xdr:rowOff>
    </xdr:from>
    <xdr:ext cx="469744" cy="259045"/>
    <xdr:sp macro="" textlink="">
      <xdr:nvSpPr>
        <xdr:cNvPr id="315" name="テキスト ボックス 314"/>
        <xdr:cNvSpPr txBox="1"/>
      </xdr:nvSpPr>
      <xdr:spPr>
        <a:xfrm>
          <a:off x="7626428" y="61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17806</xdr:rowOff>
    </xdr:from>
    <xdr:to>
      <xdr:col>36</xdr:col>
      <xdr:colOff>165100</xdr:colOff>
      <xdr:row>37</xdr:row>
      <xdr:rowOff>119406</xdr:rowOff>
    </xdr:to>
    <xdr:sp macro="" textlink="">
      <xdr:nvSpPr>
        <xdr:cNvPr id="316" name="楕円 315"/>
        <xdr:cNvSpPr/>
      </xdr:nvSpPr>
      <xdr:spPr>
        <a:xfrm>
          <a:off x="6921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110533</xdr:rowOff>
    </xdr:from>
    <xdr:ext cx="469744" cy="259045"/>
    <xdr:sp macro="" textlink="">
      <xdr:nvSpPr>
        <xdr:cNvPr id="317" name="テキスト ボックス 316"/>
        <xdr:cNvSpPr txBox="1"/>
      </xdr:nvSpPr>
      <xdr:spPr>
        <a:xfrm>
          <a:off x="6737428" y="64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157269</xdr:rowOff>
    </xdr:from>
    <xdr:to>
      <xdr:col>55</xdr:col>
      <xdr:colOff>0</xdr:colOff>
      <xdr:row>58</xdr:row>
      <xdr:rowOff>8712</xdr:rowOff>
    </xdr:to>
    <xdr:cxnSp macro="">
      <xdr:nvCxnSpPr>
        <xdr:cNvPr id="348" name="直線コネクタ 347"/>
        <xdr:cNvCxnSpPr/>
      </xdr:nvCxnSpPr>
      <xdr:spPr>
        <a:xfrm>
          <a:off x="9639300" y="9929919"/>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144207</xdr:rowOff>
    </xdr:from>
    <xdr:to>
      <xdr:col>50</xdr:col>
      <xdr:colOff>114300</xdr:colOff>
      <xdr:row>57</xdr:row>
      <xdr:rowOff>157269</xdr:rowOff>
    </xdr:to>
    <xdr:cxnSp macro="">
      <xdr:nvCxnSpPr>
        <xdr:cNvPr id="351" name="直線コネクタ 350"/>
        <xdr:cNvCxnSpPr/>
      </xdr:nvCxnSpPr>
      <xdr:spPr>
        <a:xfrm>
          <a:off x="8750300" y="991685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144207</xdr:rowOff>
    </xdr:from>
    <xdr:to>
      <xdr:col>45</xdr:col>
      <xdr:colOff>177800</xdr:colOff>
      <xdr:row>57</xdr:row>
      <xdr:rowOff>163409</xdr:rowOff>
    </xdr:to>
    <xdr:cxnSp macro="">
      <xdr:nvCxnSpPr>
        <xdr:cNvPr id="354" name="直線コネクタ 353"/>
        <xdr:cNvCxnSpPr/>
      </xdr:nvCxnSpPr>
      <xdr:spPr>
        <a:xfrm flipV="1">
          <a:off x="7861300" y="99168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163409</xdr:rowOff>
    </xdr:from>
    <xdr:to>
      <xdr:col>41</xdr:col>
      <xdr:colOff>50800</xdr:colOff>
      <xdr:row>58</xdr:row>
      <xdr:rowOff>4140</xdr:rowOff>
    </xdr:to>
    <xdr:cxnSp macro="">
      <xdr:nvCxnSpPr>
        <xdr:cNvPr id="357" name="直線コネクタ 356"/>
        <xdr:cNvCxnSpPr/>
      </xdr:nvCxnSpPr>
      <xdr:spPr>
        <a:xfrm flipV="1">
          <a:off x="6972300" y="9936059"/>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67" name="楕円 366"/>
        <xdr:cNvSpPr/>
      </xdr:nvSpPr>
      <xdr:spPr>
        <a:xfrm>
          <a:off x="104267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107789</xdr:rowOff>
    </xdr:from>
    <xdr:ext cx="469744" cy="259045"/>
    <xdr:sp macro="" textlink="">
      <xdr:nvSpPr>
        <xdr:cNvPr id="368" name="農林水産業費該当値テキスト"/>
        <xdr:cNvSpPr txBox="1"/>
      </xdr:nvSpPr>
      <xdr:spPr>
        <a:xfrm>
          <a:off x="10528300" y="98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106469</xdr:rowOff>
    </xdr:from>
    <xdr:to>
      <xdr:col>50</xdr:col>
      <xdr:colOff>165100</xdr:colOff>
      <xdr:row>58</xdr:row>
      <xdr:rowOff>36619</xdr:rowOff>
    </xdr:to>
    <xdr:sp macro="" textlink="">
      <xdr:nvSpPr>
        <xdr:cNvPr id="369" name="楕円 368"/>
        <xdr:cNvSpPr/>
      </xdr:nvSpPr>
      <xdr:spPr>
        <a:xfrm>
          <a:off x="9588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27746</xdr:rowOff>
    </xdr:from>
    <xdr:ext cx="469744" cy="259045"/>
    <xdr:sp macro="" textlink="">
      <xdr:nvSpPr>
        <xdr:cNvPr id="370" name="テキスト ボックス 369"/>
        <xdr:cNvSpPr txBox="1"/>
      </xdr:nvSpPr>
      <xdr:spPr>
        <a:xfrm>
          <a:off x="9404428" y="99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93407</xdr:rowOff>
    </xdr:from>
    <xdr:to>
      <xdr:col>46</xdr:col>
      <xdr:colOff>38100</xdr:colOff>
      <xdr:row>58</xdr:row>
      <xdr:rowOff>23557</xdr:rowOff>
    </xdr:to>
    <xdr:sp macro="" textlink="">
      <xdr:nvSpPr>
        <xdr:cNvPr id="371" name="楕円 370"/>
        <xdr:cNvSpPr/>
      </xdr:nvSpPr>
      <xdr:spPr>
        <a:xfrm>
          <a:off x="8699500" y="98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14684</xdr:rowOff>
    </xdr:from>
    <xdr:ext cx="469744" cy="259045"/>
    <xdr:sp macro="" textlink="">
      <xdr:nvSpPr>
        <xdr:cNvPr id="372" name="テキスト ボックス 371"/>
        <xdr:cNvSpPr txBox="1"/>
      </xdr:nvSpPr>
      <xdr:spPr>
        <a:xfrm>
          <a:off x="8515428" y="995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112609</xdr:rowOff>
    </xdr:from>
    <xdr:to>
      <xdr:col>41</xdr:col>
      <xdr:colOff>101600</xdr:colOff>
      <xdr:row>58</xdr:row>
      <xdr:rowOff>42759</xdr:rowOff>
    </xdr:to>
    <xdr:sp macro="" textlink="">
      <xdr:nvSpPr>
        <xdr:cNvPr id="373" name="楕円 372"/>
        <xdr:cNvSpPr/>
      </xdr:nvSpPr>
      <xdr:spPr>
        <a:xfrm>
          <a:off x="7810500" y="9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33886</xdr:rowOff>
    </xdr:from>
    <xdr:ext cx="469744" cy="259045"/>
    <xdr:sp macro="" textlink="">
      <xdr:nvSpPr>
        <xdr:cNvPr id="374" name="テキスト ボックス 373"/>
        <xdr:cNvSpPr txBox="1"/>
      </xdr:nvSpPr>
      <xdr:spPr>
        <a:xfrm>
          <a:off x="7626428" y="997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124790</xdr:rowOff>
    </xdr:from>
    <xdr:to>
      <xdr:col>36</xdr:col>
      <xdr:colOff>165100</xdr:colOff>
      <xdr:row>58</xdr:row>
      <xdr:rowOff>54940</xdr:rowOff>
    </xdr:to>
    <xdr:sp macro="" textlink="">
      <xdr:nvSpPr>
        <xdr:cNvPr id="375" name="楕円 374"/>
        <xdr:cNvSpPr/>
      </xdr:nvSpPr>
      <xdr:spPr>
        <a:xfrm>
          <a:off x="6921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46067</xdr:rowOff>
    </xdr:from>
    <xdr:ext cx="469744" cy="259045"/>
    <xdr:sp macro="" textlink="">
      <xdr:nvSpPr>
        <xdr:cNvPr id="376" name="テキスト ボックス 375"/>
        <xdr:cNvSpPr txBox="1"/>
      </xdr:nvSpPr>
      <xdr:spPr>
        <a:xfrm>
          <a:off x="6737428" y="99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102705</xdr:rowOff>
    </xdr:from>
    <xdr:to>
      <xdr:col>55</xdr:col>
      <xdr:colOff>0</xdr:colOff>
      <xdr:row>77</xdr:row>
      <xdr:rowOff>158445</xdr:rowOff>
    </xdr:to>
    <xdr:cxnSp macro="">
      <xdr:nvCxnSpPr>
        <xdr:cNvPr id="405" name="直線コネクタ 404"/>
        <xdr:cNvCxnSpPr/>
      </xdr:nvCxnSpPr>
      <xdr:spPr>
        <a:xfrm>
          <a:off x="9639300" y="13304355"/>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102705</xdr:rowOff>
    </xdr:from>
    <xdr:to>
      <xdr:col>50</xdr:col>
      <xdr:colOff>114300</xdr:colOff>
      <xdr:row>77</xdr:row>
      <xdr:rowOff>122917</xdr:rowOff>
    </xdr:to>
    <xdr:cxnSp macro="">
      <xdr:nvCxnSpPr>
        <xdr:cNvPr id="408" name="直線コネクタ 407"/>
        <xdr:cNvCxnSpPr/>
      </xdr:nvCxnSpPr>
      <xdr:spPr>
        <a:xfrm flipV="1">
          <a:off x="8750300" y="13304355"/>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122917</xdr:rowOff>
    </xdr:from>
    <xdr:to>
      <xdr:col>45</xdr:col>
      <xdr:colOff>177800</xdr:colOff>
      <xdr:row>77</xdr:row>
      <xdr:rowOff>163151</xdr:rowOff>
    </xdr:to>
    <xdr:cxnSp macro="">
      <xdr:nvCxnSpPr>
        <xdr:cNvPr id="411" name="直線コネクタ 410"/>
        <xdr:cNvCxnSpPr/>
      </xdr:nvCxnSpPr>
      <xdr:spPr>
        <a:xfrm flipV="1">
          <a:off x="7861300" y="13324567"/>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163151</xdr:rowOff>
    </xdr:from>
    <xdr:to>
      <xdr:col>41</xdr:col>
      <xdr:colOff>50800</xdr:colOff>
      <xdr:row>78</xdr:row>
      <xdr:rowOff>10027</xdr:rowOff>
    </xdr:to>
    <xdr:cxnSp macro="">
      <xdr:nvCxnSpPr>
        <xdr:cNvPr id="414" name="直線コネクタ 413"/>
        <xdr:cNvCxnSpPr/>
      </xdr:nvCxnSpPr>
      <xdr:spPr>
        <a:xfrm flipV="1">
          <a:off x="6972300" y="1336480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107645</xdr:rowOff>
    </xdr:from>
    <xdr:to>
      <xdr:col>55</xdr:col>
      <xdr:colOff>50800</xdr:colOff>
      <xdr:row>78</xdr:row>
      <xdr:rowOff>37795</xdr:rowOff>
    </xdr:to>
    <xdr:sp macro="" textlink="">
      <xdr:nvSpPr>
        <xdr:cNvPr id="424" name="楕円 423"/>
        <xdr:cNvSpPr/>
      </xdr:nvSpPr>
      <xdr:spPr>
        <a:xfrm>
          <a:off x="104267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86072</xdr:rowOff>
    </xdr:from>
    <xdr:ext cx="534377" cy="259045"/>
    <xdr:sp macro="" textlink="">
      <xdr:nvSpPr>
        <xdr:cNvPr id="425" name="商工費該当値テキスト"/>
        <xdr:cNvSpPr txBox="1"/>
      </xdr:nvSpPr>
      <xdr:spPr>
        <a:xfrm>
          <a:off x="10528300" y="132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51905</xdr:rowOff>
    </xdr:from>
    <xdr:to>
      <xdr:col>50</xdr:col>
      <xdr:colOff>165100</xdr:colOff>
      <xdr:row>77</xdr:row>
      <xdr:rowOff>153505</xdr:rowOff>
    </xdr:to>
    <xdr:sp macro="" textlink="">
      <xdr:nvSpPr>
        <xdr:cNvPr id="426" name="楕円 425"/>
        <xdr:cNvSpPr/>
      </xdr:nvSpPr>
      <xdr:spPr>
        <a:xfrm>
          <a:off x="9588500" y="132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144632</xdr:rowOff>
    </xdr:from>
    <xdr:ext cx="534377" cy="259045"/>
    <xdr:sp macro="" textlink="">
      <xdr:nvSpPr>
        <xdr:cNvPr id="427" name="テキスト ボックス 426"/>
        <xdr:cNvSpPr txBox="1"/>
      </xdr:nvSpPr>
      <xdr:spPr>
        <a:xfrm>
          <a:off x="9372111" y="133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72117</xdr:rowOff>
    </xdr:from>
    <xdr:to>
      <xdr:col>46</xdr:col>
      <xdr:colOff>38100</xdr:colOff>
      <xdr:row>78</xdr:row>
      <xdr:rowOff>2267</xdr:rowOff>
    </xdr:to>
    <xdr:sp macro="" textlink="">
      <xdr:nvSpPr>
        <xdr:cNvPr id="428" name="楕円 427"/>
        <xdr:cNvSpPr/>
      </xdr:nvSpPr>
      <xdr:spPr>
        <a:xfrm>
          <a:off x="8699500" y="132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164844</xdr:rowOff>
    </xdr:from>
    <xdr:ext cx="534377" cy="259045"/>
    <xdr:sp macro="" textlink="">
      <xdr:nvSpPr>
        <xdr:cNvPr id="429" name="テキスト ボックス 428"/>
        <xdr:cNvSpPr txBox="1"/>
      </xdr:nvSpPr>
      <xdr:spPr>
        <a:xfrm>
          <a:off x="8483111" y="133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112351</xdr:rowOff>
    </xdr:from>
    <xdr:to>
      <xdr:col>41</xdr:col>
      <xdr:colOff>101600</xdr:colOff>
      <xdr:row>78</xdr:row>
      <xdr:rowOff>42501</xdr:rowOff>
    </xdr:to>
    <xdr:sp macro="" textlink="">
      <xdr:nvSpPr>
        <xdr:cNvPr id="430" name="楕円 429"/>
        <xdr:cNvSpPr/>
      </xdr:nvSpPr>
      <xdr:spPr>
        <a:xfrm>
          <a:off x="7810500" y="133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33628</xdr:rowOff>
    </xdr:from>
    <xdr:ext cx="534377" cy="259045"/>
    <xdr:sp macro="" textlink="">
      <xdr:nvSpPr>
        <xdr:cNvPr id="431" name="テキスト ボックス 430"/>
        <xdr:cNvSpPr txBox="1"/>
      </xdr:nvSpPr>
      <xdr:spPr>
        <a:xfrm>
          <a:off x="7594111" y="134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130677</xdr:rowOff>
    </xdr:from>
    <xdr:to>
      <xdr:col>36</xdr:col>
      <xdr:colOff>165100</xdr:colOff>
      <xdr:row>78</xdr:row>
      <xdr:rowOff>60827</xdr:rowOff>
    </xdr:to>
    <xdr:sp macro="" textlink="">
      <xdr:nvSpPr>
        <xdr:cNvPr id="432" name="楕円 431"/>
        <xdr:cNvSpPr/>
      </xdr:nvSpPr>
      <xdr:spPr>
        <a:xfrm>
          <a:off x="6921500" y="133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51954</xdr:rowOff>
    </xdr:from>
    <xdr:ext cx="534377" cy="259045"/>
    <xdr:sp macro="" textlink="">
      <xdr:nvSpPr>
        <xdr:cNvPr id="433" name="テキスト ボックス 432"/>
        <xdr:cNvSpPr txBox="1"/>
      </xdr:nvSpPr>
      <xdr:spPr>
        <a:xfrm>
          <a:off x="6705111" y="134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158088</xdr:rowOff>
    </xdr:from>
    <xdr:to>
      <xdr:col>55</xdr:col>
      <xdr:colOff>0</xdr:colOff>
      <xdr:row>95</xdr:row>
      <xdr:rowOff>14948</xdr:rowOff>
    </xdr:to>
    <xdr:cxnSp macro="">
      <xdr:nvCxnSpPr>
        <xdr:cNvPr id="460" name="直線コネクタ 459"/>
        <xdr:cNvCxnSpPr/>
      </xdr:nvCxnSpPr>
      <xdr:spPr>
        <a:xfrm>
          <a:off x="9639300" y="16274388"/>
          <a:ext cx="8382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158088</xdr:rowOff>
    </xdr:from>
    <xdr:to>
      <xdr:col>50</xdr:col>
      <xdr:colOff>114300</xdr:colOff>
      <xdr:row>95</xdr:row>
      <xdr:rowOff>71875</xdr:rowOff>
    </xdr:to>
    <xdr:cxnSp macro="">
      <xdr:nvCxnSpPr>
        <xdr:cNvPr id="463" name="直線コネクタ 462"/>
        <xdr:cNvCxnSpPr/>
      </xdr:nvCxnSpPr>
      <xdr:spPr>
        <a:xfrm flipV="1">
          <a:off x="8750300" y="16274388"/>
          <a:ext cx="889000" cy="8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21222</xdr:rowOff>
    </xdr:from>
    <xdr:to>
      <xdr:col>45</xdr:col>
      <xdr:colOff>177800</xdr:colOff>
      <xdr:row>95</xdr:row>
      <xdr:rowOff>71875</xdr:rowOff>
    </xdr:to>
    <xdr:cxnSp macro="">
      <xdr:nvCxnSpPr>
        <xdr:cNvPr id="466" name="直線コネクタ 465"/>
        <xdr:cNvCxnSpPr/>
      </xdr:nvCxnSpPr>
      <xdr:spPr>
        <a:xfrm>
          <a:off x="7861300" y="16308972"/>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21222</xdr:rowOff>
    </xdr:from>
    <xdr:to>
      <xdr:col>41</xdr:col>
      <xdr:colOff>50800</xdr:colOff>
      <xdr:row>95</xdr:row>
      <xdr:rowOff>42139</xdr:rowOff>
    </xdr:to>
    <xdr:cxnSp macro="">
      <xdr:nvCxnSpPr>
        <xdr:cNvPr id="469" name="直線コネクタ 468"/>
        <xdr:cNvCxnSpPr/>
      </xdr:nvCxnSpPr>
      <xdr:spPr>
        <a:xfrm flipV="1">
          <a:off x="6972300" y="16308972"/>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27830</xdr:rowOff>
    </xdr:from>
    <xdr:ext cx="534377" cy="259045"/>
    <xdr:sp macro="" textlink="">
      <xdr:nvSpPr>
        <xdr:cNvPr id="473" name="テキスト ボックス 472"/>
        <xdr:cNvSpPr txBox="1"/>
      </xdr:nvSpPr>
      <xdr:spPr>
        <a:xfrm>
          <a:off x="6705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135598</xdr:rowOff>
    </xdr:from>
    <xdr:to>
      <xdr:col>55</xdr:col>
      <xdr:colOff>50800</xdr:colOff>
      <xdr:row>95</xdr:row>
      <xdr:rowOff>65748</xdr:rowOff>
    </xdr:to>
    <xdr:sp macro="" textlink="">
      <xdr:nvSpPr>
        <xdr:cNvPr id="479" name="楕円 478"/>
        <xdr:cNvSpPr/>
      </xdr:nvSpPr>
      <xdr:spPr>
        <a:xfrm>
          <a:off x="10426700" y="16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158475</xdr:rowOff>
    </xdr:from>
    <xdr:ext cx="599010" cy="259045"/>
    <xdr:sp macro="" textlink="">
      <xdr:nvSpPr>
        <xdr:cNvPr id="480" name="土木費該当値テキスト"/>
        <xdr:cNvSpPr txBox="1"/>
      </xdr:nvSpPr>
      <xdr:spPr>
        <a:xfrm>
          <a:off x="10528300" y="1610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107288</xdr:rowOff>
    </xdr:from>
    <xdr:to>
      <xdr:col>50</xdr:col>
      <xdr:colOff>165100</xdr:colOff>
      <xdr:row>95</xdr:row>
      <xdr:rowOff>37438</xdr:rowOff>
    </xdr:to>
    <xdr:sp macro="" textlink="">
      <xdr:nvSpPr>
        <xdr:cNvPr id="481" name="楕円 480"/>
        <xdr:cNvSpPr/>
      </xdr:nvSpPr>
      <xdr:spPr>
        <a:xfrm>
          <a:off x="9588500" y="162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53965</xdr:rowOff>
    </xdr:from>
    <xdr:ext cx="599010" cy="259045"/>
    <xdr:sp macro="" textlink="">
      <xdr:nvSpPr>
        <xdr:cNvPr id="482" name="テキスト ボックス 481"/>
        <xdr:cNvSpPr txBox="1"/>
      </xdr:nvSpPr>
      <xdr:spPr>
        <a:xfrm>
          <a:off x="9339795" y="159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21075</xdr:rowOff>
    </xdr:from>
    <xdr:to>
      <xdr:col>46</xdr:col>
      <xdr:colOff>38100</xdr:colOff>
      <xdr:row>95</xdr:row>
      <xdr:rowOff>122675</xdr:rowOff>
    </xdr:to>
    <xdr:sp macro="" textlink="">
      <xdr:nvSpPr>
        <xdr:cNvPr id="483" name="楕円 482"/>
        <xdr:cNvSpPr/>
      </xdr:nvSpPr>
      <xdr:spPr>
        <a:xfrm>
          <a:off x="8699500" y="163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139202</xdr:rowOff>
    </xdr:from>
    <xdr:ext cx="599010" cy="259045"/>
    <xdr:sp macro="" textlink="">
      <xdr:nvSpPr>
        <xdr:cNvPr id="484" name="テキスト ボックス 483"/>
        <xdr:cNvSpPr txBox="1"/>
      </xdr:nvSpPr>
      <xdr:spPr>
        <a:xfrm>
          <a:off x="8450795" y="160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141872</xdr:rowOff>
    </xdr:from>
    <xdr:to>
      <xdr:col>41</xdr:col>
      <xdr:colOff>101600</xdr:colOff>
      <xdr:row>95</xdr:row>
      <xdr:rowOff>72022</xdr:rowOff>
    </xdr:to>
    <xdr:sp macro="" textlink="">
      <xdr:nvSpPr>
        <xdr:cNvPr id="485" name="楕円 484"/>
        <xdr:cNvSpPr/>
      </xdr:nvSpPr>
      <xdr:spPr>
        <a:xfrm>
          <a:off x="7810500" y="16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88549</xdr:rowOff>
    </xdr:from>
    <xdr:ext cx="599010" cy="259045"/>
    <xdr:sp macro="" textlink="">
      <xdr:nvSpPr>
        <xdr:cNvPr id="486" name="テキスト ボックス 485"/>
        <xdr:cNvSpPr txBox="1"/>
      </xdr:nvSpPr>
      <xdr:spPr>
        <a:xfrm>
          <a:off x="7561795" y="160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162789</xdr:rowOff>
    </xdr:from>
    <xdr:to>
      <xdr:col>36</xdr:col>
      <xdr:colOff>165100</xdr:colOff>
      <xdr:row>95</xdr:row>
      <xdr:rowOff>92939</xdr:rowOff>
    </xdr:to>
    <xdr:sp macro="" textlink="">
      <xdr:nvSpPr>
        <xdr:cNvPr id="487" name="楕円 486"/>
        <xdr:cNvSpPr/>
      </xdr:nvSpPr>
      <xdr:spPr>
        <a:xfrm>
          <a:off x="6921500" y="162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109466</xdr:rowOff>
    </xdr:from>
    <xdr:ext cx="599010" cy="259045"/>
    <xdr:sp macro="" textlink="">
      <xdr:nvSpPr>
        <xdr:cNvPr id="488" name="テキスト ボックス 487"/>
        <xdr:cNvSpPr txBox="1"/>
      </xdr:nvSpPr>
      <xdr:spPr>
        <a:xfrm>
          <a:off x="6672795" y="160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123108</xdr:rowOff>
    </xdr:from>
    <xdr:to>
      <xdr:col>85</xdr:col>
      <xdr:colOff>127000</xdr:colOff>
      <xdr:row>36</xdr:row>
      <xdr:rowOff>135814</xdr:rowOff>
    </xdr:to>
    <xdr:cxnSp macro="">
      <xdr:nvCxnSpPr>
        <xdr:cNvPr id="517" name="直線コネクタ 516"/>
        <xdr:cNvCxnSpPr/>
      </xdr:nvCxnSpPr>
      <xdr:spPr>
        <a:xfrm>
          <a:off x="15481300" y="6295308"/>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104458</xdr:rowOff>
    </xdr:from>
    <xdr:to>
      <xdr:col>81</xdr:col>
      <xdr:colOff>50800</xdr:colOff>
      <xdr:row>36</xdr:row>
      <xdr:rowOff>123108</xdr:rowOff>
    </xdr:to>
    <xdr:cxnSp macro="">
      <xdr:nvCxnSpPr>
        <xdr:cNvPr id="520" name="直線コネクタ 519"/>
        <xdr:cNvCxnSpPr/>
      </xdr:nvCxnSpPr>
      <xdr:spPr>
        <a:xfrm>
          <a:off x="14592300" y="6276658"/>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104458</xdr:rowOff>
    </xdr:from>
    <xdr:to>
      <xdr:col>76</xdr:col>
      <xdr:colOff>114300</xdr:colOff>
      <xdr:row>37</xdr:row>
      <xdr:rowOff>4864</xdr:rowOff>
    </xdr:to>
    <xdr:cxnSp macro="">
      <xdr:nvCxnSpPr>
        <xdr:cNvPr id="523" name="直線コネクタ 522"/>
        <xdr:cNvCxnSpPr/>
      </xdr:nvCxnSpPr>
      <xdr:spPr>
        <a:xfrm flipV="1">
          <a:off x="13703300" y="6276658"/>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166694</xdr:rowOff>
    </xdr:from>
    <xdr:to>
      <xdr:col>71</xdr:col>
      <xdr:colOff>177800</xdr:colOff>
      <xdr:row>37</xdr:row>
      <xdr:rowOff>4864</xdr:rowOff>
    </xdr:to>
    <xdr:cxnSp macro="">
      <xdr:nvCxnSpPr>
        <xdr:cNvPr id="526" name="直線コネクタ 525"/>
        <xdr:cNvCxnSpPr/>
      </xdr:nvCxnSpPr>
      <xdr:spPr>
        <a:xfrm>
          <a:off x="12814300" y="6338894"/>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85014</xdr:rowOff>
    </xdr:from>
    <xdr:to>
      <xdr:col>85</xdr:col>
      <xdr:colOff>177800</xdr:colOff>
      <xdr:row>37</xdr:row>
      <xdr:rowOff>15164</xdr:rowOff>
    </xdr:to>
    <xdr:sp macro="" textlink="">
      <xdr:nvSpPr>
        <xdr:cNvPr id="536" name="楕円 535"/>
        <xdr:cNvSpPr/>
      </xdr:nvSpPr>
      <xdr:spPr>
        <a:xfrm>
          <a:off x="162687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107891</xdr:rowOff>
    </xdr:from>
    <xdr:ext cx="534377" cy="259045"/>
    <xdr:sp macro="" textlink="">
      <xdr:nvSpPr>
        <xdr:cNvPr id="537" name="消防費該当値テキスト"/>
        <xdr:cNvSpPr txBox="1"/>
      </xdr:nvSpPr>
      <xdr:spPr>
        <a:xfrm>
          <a:off x="16370300" y="61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72308</xdr:rowOff>
    </xdr:from>
    <xdr:to>
      <xdr:col>81</xdr:col>
      <xdr:colOff>101600</xdr:colOff>
      <xdr:row>37</xdr:row>
      <xdr:rowOff>2458</xdr:rowOff>
    </xdr:to>
    <xdr:sp macro="" textlink="">
      <xdr:nvSpPr>
        <xdr:cNvPr id="538" name="楕円 537"/>
        <xdr:cNvSpPr/>
      </xdr:nvSpPr>
      <xdr:spPr>
        <a:xfrm>
          <a:off x="15430500" y="62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18985</xdr:rowOff>
    </xdr:from>
    <xdr:ext cx="534377" cy="259045"/>
    <xdr:sp macro="" textlink="">
      <xdr:nvSpPr>
        <xdr:cNvPr id="539" name="テキスト ボックス 538"/>
        <xdr:cNvSpPr txBox="1"/>
      </xdr:nvSpPr>
      <xdr:spPr>
        <a:xfrm>
          <a:off x="15214111" y="60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53658</xdr:rowOff>
    </xdr:from>
    <xdr:to>
      <xdr:col>76</xdr:col>
      <xdr:colOff>165100</xdr:colOff>
      <xdr:row>36</xdr:row>
      <xdr:rowOff>155258</xdr:rowOff>
    </xdr:to>
    <xdr:sp macro="" textlink="">
      <xdr:nvSpPr>
        <xdr:cNvPr id="540" name="楕円 539"/>
        <xdr:cNvSpPr/>
      </xdr:nvSpPr>
      <xdr:spPr>
        <a:xfrm>
          <a:off x="14541500" y="62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335</xdr:rowOff>
    </xdr:from>
    <xdr:ext cx="534377" cy="259045"/>
    <xdr:sp macro="" textlink="">
      <xdr:nvSpPr>
        <xdr:cNvPr id="541" name="テキスト ボックス 540"/>
        <xdr:cNvSpPr txBox="1"/>
      </xdr:nvSpPr>
      <xdr:spPr>
        <a:xfrm>
          <a:off x="14325111" y="60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125514</xdr:rowOff>
    </xdr:from>
    <xdr:to>
      <xdr:col>72</xdr:col>
      <xdr:colOff>38100</xdr:colOff>
      <xdr:row>37</xdr:row>
      <xdr:rowOff>55664</xdr:rowOff>
    </xdr:to>
    <xdr:sp macro="" textlink="">
      <xdr:nvSpPr>
        <xdr:cNvPr id="542" name="楕円 541"/>
        <xdr:cNvSpPr/>
      </xdr:nvSpPr>
      <xdr:spPr>
        <a:xfrm>
          <a:off x="13652500" y="62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46791</xdr:rowOff>
    </xdr:from>
    <xdr:ext cx="534377" cy="259045"/>
    <xdr:sp macro="" textlink="">
      <xdr:nvSpPr>
        <xdr:cNvPr id="543" name="テキスト ボックス 542"/>
        <xdr:cNvSpPr txBox="1"/>
      </xdr:nvSpPr>
      <xdr:spPr>
        <a:xfrm>
          <a:off x="13436111" y="63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115894</xdr:rowOff>
    </xdr:from>
    <xdr:to>
      <xdr:col>67</xdr:col>
      <xdr:colOff>101600</xdr:colOff>
      <xdr:row>37</xdr:row>
      <xdr:rowOff>46044</xdr:rowOff>
    </xdr:to>
    <xdr:sp macro="" textlink="">
      <xdr:nvSpPr>
        <xdr:cNvPr id="544" name="楕円 543"/>
        <xdr:cNvSpPr/>
      </xdr:nvSpPr>
      <xdr:spPr>
        <a:xfrm>
          <a:off x="12763500" y="62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37171</xdr:rowOff>
    </xdr:from>
    <xdr:ext cx="534377" cy="259045"/>
    <xdr:sp macro="" textlink="">
      <xdr:nvSpPr>
        <xdr:cNvPr id="545" name="テキスト ボックス 544"/>
        <xdr:cNvSpPr txBox="1"/>
      </xdr:nvSpPr>
      <xdr:spPr>
        <a:xfrm>
          <a:off x="12547111" y="6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130145</xdr:rowOff>
    </xdr:from>
    <xdr:to>
      <xdr:col>85</xdr:col>
      <xdr:colOff>127000</xdr:colOff>
      <xdr:row>57</xdr:row>
      <xdr:rowOff>131777</xdr:rowOff>
    </xdr:to>
    <xdr:cxnSp macro="">
      <xdr:nvCxnSpPr>
        <xdr:cNvPr id="576" name="直線コネクタ 575"/>
        <xdr:cNvCxnSpPr/>
      </xdr:nvCxnSpPr>
      <xdr:spPr>
        <a:xfrm>
          <a:off x="15481300" y="9731345"/>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130145</xdr:rowOff>
    </xdr:from>
    <xdr:to>
      <xdr:col>81</xdr:col>
      <xdr:colOff>50800</xdr:colOff>
      <xdr:row>57</xdr:row>
      <xdr:rowOff>117356</xdr:rowOff>
    </xdr:to>
    <xdr:cxnSp macro="">
      <xdr:nvCxnSpPr>
        <xdr:cNvPr id="579" name="直線コネクタ 578"/>
        <xdr:cNvCxnSpPr/>
      </xdr:nvCxnSpPr>
      <xdr:spPr>
        <a:xfrm flipV="1">
          <a:off x="14592300" y="9731345"/>
          <a:ext cx="889000" cy="1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131699</xdr:rowOff>
    </xdr:from>
    <xdr:to>
      <xdr:col>76</xdr:col>
      <xdr:colOff>114300</xdr:colOff>
      <xdr:row>57</xdr:row>
      <xdr:rowOff>117356</xdr:rowOff>
    </xdr:to>
    <xdr:cxnSp macro="">
      <xdr:nvCxnSpPr>
        <xdr:cNvPr id="582" name="直線コネクタ 581"/>
        <xdr:cNvCxnSpPr/>
      </xdr:nvCxnSpPr>
      <xdr:spPr>
        <a:xfrm>
          <a:off x="13703300" y="9732899"/>
          <a:ext cx="889000" cy="1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131699</xdr:rowOff>
    </xdr:from>
    <xdr:to>
      <xdr:col>71</xdr:col>
      <xdr:colOff>177800</xdr:colOff>
      <xdr:row>57</xdr:row>
      <xdr:rowOff>55380</xdr:rowOff>
    </xdr:to>
    <xdr:cxnSp macro="">
      <xdr:nvCxnSpPr>
        <xdr:cNvPr id="585" name="直線コネクタ 584"/>
        <xdr:cNvCxnSpPr/>
      </xdr:nvCxnSpPr>
      <xdr:spPr>
        <a:xfrm flipV="1">
          <a:off x="12814300" y="9732899"/>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80977</xdr:rowOff>
    </xdr:from>
    <xdr:to>
      <xdr:col>85</xdr:col>
      <xdr:colOff>177800</xdr:colOff>
      <xdr:row>58</xdr:row>
      <xdr:rowOff>11127</xdr:rowOff>
    </xdr:to>
    <xdr:sp macro="" textlink="">
      <xdr:nvSpPr>
        <xdr:cNvPr id="595" name="楕円 594"/>
        <xdr:cNvSpPr/>
      </xdr:nvSpPr>
      <xdr:spPr>
        <a:xfrm>
          <a:off x="16268700" y="98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42618</xdr:rowOff>
    </xdr:from>
    <xdr:ext cx="534377" cy="259045"/>
    <xdr:sp macro="" textlink="">
      <xdr:nvSpPr>
        <xdr:cNvPr id="596" name="教育費該当値テキスト"/>
        <xdr:cNvSpPr txBox="1"/>
      </xdr:nvSpPr>
      <xdr:spPr>
        <a:xfrm>
          <a:off x="16370300" y="98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79345</xdr:rowOff>
    </xdr:from>
    <xdr:to>
      <xdr:col>81</xdr:col>
      <xdr:colOff>101600</xdr:colOff>
      <xdr:row>57</xdr:row>
      <xdr:rowOff>9495</xdr:rowOff>
    </xdr:to>
    <xdr:sp macro="" textlink="">
      <xdr:nvSpPr>
        <xdr:cNvPr id="597" name="楕円 596"/>
        <xdr:cNvSpPr/>
      </xdr:nvSpPr>
      <xdr:spPr>
        <a:xfrm>
          <a:off x="15430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26022</xdr:rowOff>
    </xdr:from>
    <xdr:ext cx="534377" cy="259045"/>
    <xdr:sp macro="" textlink="">
      <xdr:nvSpPr>
        <xdr:cNvPr id="598" name="テキスト ボックス 597"/>
        <xdr:cNvSpPr txBox="1"/>
      </xdr:nvSpPr>
      <xdr:spPr>
        <a:xfrm>
          <a:off x="15214111" y="94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66556</xdr:rowOff>
    </xdr:from>
    <xdr:to>
      <xdr:col>76</xdr:col>
      <xdr:colOff>165100</xdr:colOff>
      <xdr:row>57</xdr:row>
      <xdr:rowOff>168156</xdr:rowOff>
    </xdr:to>
    <xdr:sp macro="" textlink="">
      <xdr:nvSpPr>
        <xdr:cNvPr id="599" name="楕円 598"/>
        <xdr:cNvSpPr/>
      </xdr:nvSpPr>
      <xdr:spPr>
        <a:xfrm>
          <a:off x="145415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159283</xdr:rowOff>
    </xdr:from>
    <xdr:ext cx="534377" cy="259045"/>
    <xdr:sp macro="" textlink="">
      <xdr:nvSpPr>
        <xdr:cNvPr id="600" name="テキスト ボックス 599"/>
        <xdr:cNvSpPr txBox="1"/>
      </xdr:nvSpPr>
      <xdr:spPr>
        <a:xfrm>
          <a:off x="14325111" y="9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80899</xdr:rowOff>
    </xdr:from>
    <xdr:to>
      <xdr:col>72</xdr:col>
      <xdr:colOff>38100</xdr:colOff>
      <xdr:row>57</xdr:row>
      <xdr:rowOff>11049</xdr:rowOff>
    </xdr:to>
    <xdr:sp macro="" textlink="">
      <xdr:nvSpPr>
        <xdr:cNvPr id="601" name="楕円 600"/>
        <xdr:cNvSpPr/>
      </xdr:nvSpPr>
      <xdr:spPr>
        <a:xfrm>
          <a:off x="13652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27576</xdr:rowOff>
    </xdr:from>
    <xdr:ext cx="534377" cy="259045"/>
    <xdr:sp macro="" textlink="">
      <xdr:nvSpPr>
        <xdr:cNvPr id="602" name="テキスト ボックス 601"/>
        <xdr:cNvSpPr txBox="1"/>
      </xdr:nvSpPr>
      <xdr:spPr>
        <a:xfrm>
          <a:off x="13436111" y="94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4580</xdr:rowOff>
    </xdr:from>
    <xdr:to>
      <xdr:col>67</xdr:col>
      <xdr:colOff>101600</xdr:colOff>
      <xdr:row>57</xdr:row>
      <xdr:rowOff>106180</xdr:rowOff>
    </xdr:to>
    <xdr:sp macro="" textlink="">
      <xdr:nvSpPr>
        <xdr:cNvPr id="603" name="楕円 602"/>
        <xdr:cNvSpPr/>
      </xdr:nvSpPr>
      <xdr:spPr>
        <a:xfrm>
          <a:off x="12763500" y="9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97307</xdr:rowOff>
    </xdr:from>
    <xdr:ext cx="534377" cy="259045"/>
    <xdr:sp macro="" textlink="">
      <xdr:nvSpPr>
        <xdr:cNvPr id="604" name="テキスト ボックス 603"/>
        <xdr:cNvSpPr txBox="1"/>
      </xdr:nvSpPr>
      <xdr:spPr>
        <a:xfrm>
          <a:off x="12547111" y="98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62342</xdr:rowOff>
    </xdr:from>
    <xdr:to>
      <xdr:col>85</xdr:col>
      <xdr:colOff>127000</xdr:colOff>
      <xdr:row>78</xdr:row>
      <xdr:rowOff>139700</xdr:rowOff>
    </xdr:to>
    <xdr:cxnSp macro="">
      <xdr:nvCxnSpPr>
        <xdr:cNvPr id="631" name="直線コネクタ 630"/>
        <xdr:cNvCxnSpPr/>
      </xdr:nvCxnSpPr>
      <xdr:spPr>
        <a:xfrm>
          <a:off x="15481300" y="13435442"/>
          <a:ext cx="8382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46065</xdr:rowOff>
    </xdr:from>
    <xdr:to>
      <xdr:col>81</xdr:col>
      <xdr:colOff>50800</xdr:colOff>
      <xdr:row>78</xdr:row>
      <xdr:rowOff>62342</xdr:rowOff>
    </xdr:to>
    <xdr:cxnSp macro="">
      <xdr:nvCxnSpPr>
        <xdr:cNvPr id="634" name="直線コネクタ 633"/>
        <xdr:cNvCxnSpPr/>
      </xdr:nvCxnSpPr>
      <xdr:spPr>
        <a:xfrm>
          <a:off x="14592300" y="13076265"/>
          <a:ext cx="889000" cy="3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46065</xdr:rowOff>
    </xdr:from>
    <xdr:to>
      <xdr:col>76</xdr:col>
      <xdr:colOff>114300</xdr:colOff>
      <xdr:row>78</xdr:row>
      <xdr:rowOff>139700</xdr:rowOff>
    </xdr:to>
    <xdr:cxnSp macro="">
      <xdr:nvCxnSpPr>
        <xdr:cNvPr id="637" name="直線コネクタ 636"/>
        <xdr:cNvCxnSpPr/>
      </xdr:nvCxnSpPr>
      <xdr:spPr>
        <a:xfrm flipV="1">
          <a:off x="13703300" y="13076265"/>
          <a:ext cx="889000" cy="4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11542</xdr:rowOff>
    </xdr:from>
    <xdr:to>
      <xdr:col>81</xdr:col>
      <xdr:colOff>101600</xdr:colOff>
      <xdr:row>78</xdr:row>
      <xdr:rowOff>113142</xdr:rowOff>
    </xdr:to>
    <xdr:sp macro="" textlink="">
      <xdr:nvSpPr>
        <xdr:cNvPr id="652" name="楕円 651"/>
        <xdr:cNvSpPr/>
      </xdr:nvSpPr>
      <xdr:spPr>
        <a:xfrm>
          <a:off x="15430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129669</xdr:rowOff>
    </xdr:from>
    <xdr:ext cx="469744" cy="259045"/>
    <xdr:sp macro="" textlink="">
      <xdr:nvSpPr>
        <xdr:cNvPr id="653" name="テキスト ボックス 652"/>
        <xdr:cNvSpPr txBox="1"/>
      </xdr:nvSpPr>
      <xdr:spPr>
        <a:xfrm>
          <a:off x="15246428" y="1315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166715</xdr:rowOff>
    </xdr:from>
    <xdr:to>
      <xdr:col>76</xdr:col>
      <xdr:colOff>165100</xdr:colOff>
      <xdr:row>76</xdr:row>
      <xdr:rowOff>96865</xdr:rowOff>
    </xdr:to>
    <xdr:sp macro="" textlink="">
      <xdr:nvSpPr>
        <xdr:cNvPr id="654" name="楕円 653"/>
        <xdr:cNvSpPr/>
      </xdr:nvSpPr>
      <xdr:spPr>
        <a:xfrm>
          <a:off x="14541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113392</xdr:rowOff>
    </xdr:from>
    <xdr:ext cx="534377" cy="259045"/>
    <xdr:sp macro="" textlink="">
      <xdr:nvSpPr>
        <xdr:cNvPr id="655" name="テキスト ボックス 654"/>
        <xdr:cNvSpPr txBox="1"/>
      </xdr:nvSpPr>
      <xdr:spPr>
        <a:xfrm>
          <a:off x="14325111" y="128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33759</xdr:rowOff>
    </xdr:from>
    <xdr:to>
      <xdr:col>85</xdr:col>
      <xdr:colOff>127000</xdr:colOff>
      <xdr:row>96</xdr:row>
      <xdr:rowOff>54356</xdr:rowOff>
    </xdr:to>
    <xdr:cxnSp macro="">
      <xdr:nvCxnSpPr>
        <xdr:cNvPr id="688" name="直線コネクタ 687"/>
        <xdr:cNvCxnSpPr/>
      </xdr:nvCxnSpPr>
      <xdr:spPr>
        <a:xfrm>
          <a:off x="15481300" y="16492959"/>
          <a:ext cx="8382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27953</xdr:rowOff>
    </xdr:from>
    <xdr:to>
      <xdr:col>81</xdr:col>
      <xdr:colOff>50800</xdr:colOff>
      <xdr:row>96</xdr:row>
      <xdr:rowOff>33759</xdr:rowOff>
    </xdr:to>
    <xdr:cxnSp macro="">
      <xdr:nvCxnSpPr>
        <xdr:cNvPr id="691" name="直線コネクタ 690"/>
        <xdr:cNvCxnSpPr/>
      </xdr:nvCxnSpPr>
      <xdr:spPr>
        <a:xfrm>
          <a:off x="14592300" y="1648715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154322</xdr:rowOff>
    </xdr:from>
    <xdr:to>
      <xdr:col>76</xdr:col>
      <xdr:colOff>114300</xdr:colOff>
      <xdr:row>96</xdr:row>
      <xdr:rowOff>27953</xdr:rowOff>
    </xdr:to>
    <xdr:cxnSp macro="">
      <xdr:nvCxnSpPr>
        <xdr:cNvPr id="694" name="直線コネクタ 693"/>
        <xdr:cNvCxnSpPr/>
      </xdr:nvCxnSpPr>
      <xdr:spPr>
        <a:xfrm>
          <a:off x="13703300" y="16442072"/>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93652</xdr:rowOff>
    </xdr:from>
    <xdr:to>
      <xdr:col>71</xdr:col>
      <xdr:colOff>177800</xdr:colOff>
      <xdr:row>95</xdr:row>
      <xdr:rowOff>154322</xdr:rowOff>
    </xdr:to>
    <xdr:cxnSp macro="">
      <xdr:nvCxnSpPr>
        <xdr:cNvPr id="697" name="直線コネクタ 696"/>
        <xdr:cNvCxnSpPr/>
      </xdr:nvCxnSpPr>
      <xdr:spPr>
        <a:xfrm>
          <a:off x="12814300" y="16381402"/>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701" name="テキスト ボックス 700"/>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3556</xdr:rowOff>
    </xdr:from>
    <xdr:to>
      <xdr:col>85</xdr:col>
      <xdr:colOff>177800</xdr:colOff>
      <xdr:row>96</xdr:row>
      <xdr:rowOff>105156</xdr:rowOff>
    </xdr:to>
    <xdr:sp macro="" textlink="">
      <xdr:nvSpPr>
        <xdr:cNvPr id="707" name="楕円 706"/>
        <xdr:cNvSpPr/>
      </xdr:nvSpPr>
      <xdr:spPr>
        <a:xfrm>
          <a:off x="162687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26433</xdr:rowOff>
    </xdr:from>
    <xdr:ext cx="534377" cy="259045"/>
    <xdr:sp macro="" textlink="">
      <xdr:nvSpPr>
        <xdr:cNvPr id="708" name="公債費該当値テキスト"/>
        <xdr:cNvSpPr txBox="1"/>
      </xdr:nvSpPr>
      <xdr:spPr>
        <a:xfrm>
          <a:off x="16370300" y="163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154409</xdr:rowOff>
    </xdr:from>
    <xdr:to>
      <xdr:col>81</xdr:col>
      <xdr:colOff>101600</xdr:colOff>
      <xdr:row>96</xdr:row>
      <xdr:rowOff>84559</xdr:rowOff>
    </xdr:to>
    <xdr:sp macro="" textlink="">
      <xdr:nvSpPr>
        <xdr:cNvPr id="709" name="楕円 708"/>
        <xdr:cNvSpPr/>
      </xdr:nvSpPr>
      <xdr:spPr>
        <a:xfrm>
          <a:off x="15430500" y="164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101086</xdr:rowOff>
    </xdr:from>
    <xdr:ext cx="534377" cy="259045"/>
    <xdr:sp macro="" textlink="">
      <xdr:nvSpPr>
        <xdr:cNvPr id="710" name="テキスト ボックス 709"/>
        <xdr:cNvSpPr txBox="1"/>
      </xdr:nvSpPr>
      <xdr:spPr>
        <a:xfrm>
          <a:off x="15214111" y="162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148603</xdr:rowOff>
    </xdr:from>
    <xdr:to>
      <xdr:col>76</xdr:col>
      <xdr:colOff>165100</xdr:colOff>
      <xdr:row>96</xdr:row>
      <xdr:rowOff>78753</xdr:rowOff>
    </xdr:to>
    <xdr:sp macro="" textlink="">
      <xdr:nvSpPr>
        <xdr:cNvPr id="711" name="楕円 710"/>
        <xdr:cNvSpPr/>
      </xdr:nvSpPr>
      <xdr:spPr>
        <a:xfrm>
          <a:off x="14541500" y="164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95280</xdr:rowOff>
    </xdr:from>
    <xdr:ext cx="534377" cy="259045"/>
    <xdr:sp macro="" textlink="">
      <xdr:nvSpPr>
        <xdr:cNvPr id="712" name="テキスト ボックス 711"/>
        <xdr:cNvSpPr txBox="1"/>
      </xdr:nvSpPr>
      <xdr:spPr>
        <a:xfrm>
          <a:off x="14325111" y="162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103522</xdr:rowOff>
    </xdr:from>
    <xdr:to>
      <xdr:col>72</xdr:col>
      <xdr:colOff>38100</xdr:colOff>
      <xdr:row>96</xdr:row>
      <xdr:rowOff>33672</xdr:rowOff>
    </xdr:to>
    <xdr:sp macro="" textlink="">
      <xdr:nvSpPr>
        <xdr:cNvPr id="713" name="楕円 712"/>
        <xdr:cNvSpPr/>
      </xdr:nvSpPr>
      <xdr:spPr>
        <a:xfrm>
          <a:off x="13652500" y="1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50199</xdr:rowOff>
    </xdr:from>
    <xdr:ext cx="534377" cy="259045"/>
    <xdr:sp macro="" textlink="">
      <xdr:nvSpPr>
        <xdr:cNvPr id="714" name="テキスト ボックス 713"/>
        <xdr:cNvSpPr txBox="1"/>
      </xdr:nvSpPr>
      <xdr:spPr>
        <a:xfrm>
          <a:off x="13436111" y="1616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42852</xdr:rowOff>
    </xdr:from>
    <xdr:to>
      <xdr:col>67</xdr:col>
      <xdr:colOff>101600</xdr:colOff>
      <xdr:row>95</xdr:row>
      <xdr:rowOff>144452</xdr:rowOff>
    </xdr:to>
    <xdr:sp macro="" textlink="">
      <xdr:nvSpPr>
        <xdr:cNvPr id="715" name="楕円 714"/>
        <xdr:cNvSpPr/>
      </xdr:nvSpPr>
      <xdr:spPr>
        <a:xfrm>
          <a:off x="12763500" y="163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160979</xdr:rowOff>
    </xdr:from>
    <xdr:ext cx="534377" cy="259045"/>
    <xdr:sp macro="" textlink="">
      <xdr:nvSpPr>
        <xdr:cNvPr id="716" name="テキスト ボックス 715"/>
        <xdr:cNvSpPr txBox="1"/>
      </xdr:nvSpPr>
      <xdr:spPr>
        <a:xfrm>
          <a:off x="12547111" y="161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市営野球場の大規模改修</a:t>
          </a:r>
          <a:r>
            <a:rPr kumimoji="1" lang="ja-JP" altLang="en-US" sz="1200">
              <a:solidFill>
                <a:schemeClr val="dk1"/>
              </a:solidFill>
              <a:effectLst/>
              <a:latin typeface="+mn-lt"/>
              <a:ea typeface="+mn-ea"/>
              <a:cs typeface="+mn-cs"/>
            </a:rPr>
            <a:t>が完了したことに</a:t>
          </a:r>
          <a:r>
            <a:rPr kumimoji="1" lang="ja-JP" altLang="ja-JP" sz="1200">
              <a:solidFill>
                <a:schemeClr val="dk1"/>
              </a:solidFill>
              <a:effectLst/>
              <a:latin typeface="+mn-lt"/>
              <a:ea typeface="+mn-ea"/>
              <a:cs typeface="+mn-cs"/>
            </a:rPr>
            <a:t>より、</a:t>
          </a:r>
          <a:r>
            <a:rPr kumimoji="1" lang="ja-JP" altLang="en-US" sz="1200">
              <a:solidFill>
                <a:schemeClr val="dk1"/>
              </a:solidFill>
              <a:effectLst/>
              <a:latin typeface="+mn-lt"/>
              <a:ea typeface="+mn-ea"/>
              <a:cs typeface="+mn-cs"/>
            </a:rPr>
            <a:t>前年度に比べ</a:t>
          </a:r>
          <a:r>
            <a:rPr kumimoji="1" lang="ja-JP" altLang="ja-JP" sz="1200">
              <a:solidFill>
                <a:schemeClr val="dk1"/>
              </a:solidFill>
              <a:effectLst/>
              <a:latin typeface="+mn-lt"/>
              <a:ea typeface="+mn-ea"/>
              <a:cs typeface="+mn-cs"/>
            </a:rPr>
            <a:t>住民一人当たりの教育費が</a:t>
          </a:r>
          <a:r>
            <a:rPr kumimoji="1" lang="en-US" altLang="ja-JP" sz="1200">
              <a:solidFill>
                <a:schemeClr val="dk1"/>
              </a:solidFill>
              <a:effectLst/>
              <a:latin typeface="+mn-lt"/>
              <a:ea typeface="+mn-ea"/>
              <a:cs typeface="+mn-cs"/>
            </a:rPr>
            <a:t>23,930</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した。また、公債費については、住民一人当たり</a:t>
          </a:r>
          <a:r>
            <a:rPr kumimoji="1" lang="en-US" altLang="ja-JP" sz="1200">
              <a:solidFill>
                <a:schemeClr val="dk1"/>
              </a:solidFill>
              <a:effectLst/>
              <a:latin typeface="+mn-lt"/>
              <a:ea typeface="+mn-ea"/>
              <a:cs typeface="+mn-cs"/>
            </a:rPr>
            <a:t>66,200</a:t>
          </a:r>
          <a:r>
            <a:rPr kumimoji="1" lang="ja-JP" altLang="ja-JP" sz="1200">
              <a:solidFill>
                <a:schemeClr val="dk1"/>
              </a:solidFill>
              <a:effectLst/>
              <a:latin typeface="+mn-lt"/>
              <a:ea typeface="+mn-ea"/>
              <a:cs typeface="+mn-cs"/>
            </a:rPr>
            <a:t>円となっており、過去に短期的集中的に借り入れた借入金の償還が進んでいるため年々減少傾向である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、依然、類似団体平均を上回っている</a:t>
          </a:r>
          <a:r>
            <a:rPr kumimoji="1" lang="ja-JP" altLang="en-US" sz="1200">
              <a:solidFill>
                <a:schemeClr val="dk1"/>
              </a:solidFill>
              <a:effectLst/>
              <a:latin typeface="+mn-lt"/>
              <a:ea typeface="+mn-ea"/>
              <a:cs typeface="+mn-cs"/>
            </a:rPr>
            <a:t>。今後、公共施設の整備における起債の償還により、公債費の増加が考えられるため、優先度の高いものに事業を選択するなど発行額の抑制に努め、</a:t>
          </a:r>
          <a:r>
            <a:rPr kumimoji="1" lang="ja-JP" altLang="ja-JP" sz="1200">
              <a:solidFill>
                <a:schemeClr val="dk1"/>
              </a:solidFill>
              <a:effectLst/>
              <a:latin typeface="+mn-lt"/>
              <a:ea typeface="+mn-ea"/>
              <a:cs typeface="+mn-cs"/>
            </a:rPr>
            <a:t>引き続き公債費負担の適正化に努める。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本年度は前年度から実質単年度収支で</a:t>
          </a:r>
          <a:r>
            <a:rPr kumimoji="1" lang="en-US" altLang="ja-JP" sz="1200">
              <a:solidFill>
                <a:schemeClr val="dk1"/>
              </a:solidFill>
              <a:effectLst/>
              <a:latin typeface="+mn-lt"/>
              <a:ea typeface="+mn-ea"/>
              <a:cs typeface="+mn-cs"/>
            </a:rPr>
            <a:t>3.5%</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1.76</a:t>
          </a:r>
          <a:r>
            <a:rPr kumimoji="1" lang="ja-JP" altLang="ja-JP" sz="1200">
              <a:solidFill>
                <a:schemeClr val="dk1"/>
              </a:solidFill>
              <a:effectLst/>
              <a:latin typeface="+mn-lt"/>
              <a:ea typeface="+mn-ea"/>
              <a:cs typeface="+mn-cs"/>
            </a:rPr>
            <a:t>％となった。これは、新たに庁舎整備基金を追加し、新庁舎建設に向けた基金を積み立てたことによる。財政調整基金残高の標準財政規模比が</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％以上となるよう、今後も緊急性や必要性を勘案しながら歳出の抑制に努める。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今年度は全ての事業で黒字とな</a:t>
          </a:r>
          <a:r>
            <a:rPr kumimoji="1" lang="ja-JP" altLang="en-US" sz="1200">
              <a:solidFill>
                <a:schemeClr val="dk1"/>
              </a:solidFill>
              <a:effectLst/>
              <a:latin typeface="+mn-lt"/>
              <a:ea typeface="+mn-ea"/>
              <a:cs typeface="+mn-cs"/>
            </a:rPr>
            <a:t>り、特に前々</a:t>
          </a:r>
          <a:r>
            <a:rPr kumimoji="1" lang="ja-JP" altLang="ja-JP" sz="1200">
              <a:solidFill>
                <a:schemeClr val="dk1"/>
              </a:solidFill>
              <a:effectLst/>
              <a:latin typeface="+mn-lt"/>
              <a:ea typeface="+mn-ea"/>
              <a:cs typeface="+mn-cs"/>
            </a:rPr>
            <a:t>年度、赤字であった国民健康保険事業については補助金の増加、医療費の減少によって</a:t>
          </a:r>
          <a:r>
            <a:rPr kumimoji="1" lang="ja-JP" altLang="en-US" sz="1200">
              <a:solidFill>
                <a:schemeClr val="dk1"/>
              </a:solidFill>
              <a:effectLst/>
              <a:latin typeface="+mn-lt"/>
              <a:ea typeface="+mn-ea"/>
              <a:cs typeface="+mn-cs"/>
            </a:rPr>
            <a:t>今年も黒字</a:t>
          </a:r>
          <a:r>
            <a:rPr kumimoji="1" lang="ja-JP" altLang="ja-JP" sz="1200">
              <a:solidFill>
                <a:schemeClr val="dk1"/>
              </a:solidFill>
              <a:effectLst/>
              <a:latin typeface="+mn-lt"/>
              <a:ea typeface="+mn-ea"/>
              <a:cs typeface="+mn-cs"/>
            </a:rPr>
            <a:t>となった。今後、いずれの事業についても緊急性や必要性を勘案しながら歳出の抑制に努める。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62_&#30722;&#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14.7</v>
          </cell>
          <cell r="CF51">
            <v>10.4</v>
          </cell>
          <cell r="CN51">
            <v>14.9</v>
          </cell>
          <cell r="CV51">
            <v>17</v>
          </cell>
        </row>
        <row r="53">
          <cell r="BX53">
            <v>46.4</v>
          </cell>
          <cell r="CF53">
            <v>48</v>
          </cell>
          <cell r="CN53">
            <v>49.6</v>
          </cell>
          <cell r="CV53">
            <v>50.6</v>
          </cell>
        </row>
        <row r="55">
          <cell r="AN55" t="str">
            <v>類似団体内平均値</v>
          </cell>
          <cell r="BX55">
            <v>41.5</v>
          </cell>
          <cell r="CF55">
            <v>36.6</v>
          </cell>
          <cell r="CN55">
            <v>37.700000000000003</v>
          </cell>
          <cell r="CV55">
            <v>37.9</v>
          </cell>
        </row>
        <row r="57">
          <cell r="BX57">
            <v>56.4</v>
          </cell>
          <cell r="CF57">
            <v>58.8</v>
          </cell>
          <cell r="CN57">
            <v>59.4</v>
          </cell>
          <cell r="CV57">
            <v>59.2</v>
          </cell>
        </row>
        <row r="72">
          <cell r="BP72" t="str">
            <v>H26</v>
          </cell>
          <cell r="BX72" t="str">
            <v>H27</v>
          </cell>
          <cell r="CF72" t="str">
            <v>H28</v>
          </cell>
          <cell r="CN72" t="str">
            <v>H29</v>
          </cell>
          <cell r="CV72" t="str">
            <v>H30</v>
          </cell>
        </row>
        <row r="73">
          <cell r="AN73" t="str">
            <v>当該団体値</v>
          </cell>
          <cell r="BP73">
            <v>26.3</v>
          </cell>
          <cell r="BX73">
            <v>14.7</v>
          </cell>
          <cell r="CF73">
            <v>10.4</v>
          </cell>
          <cell r="CN73">
            <v>14.9</v>
          </cell>
          <cell r="CV73">
            <v>17</v>
          </cell>
        </row>
        <row r="75">
          <cell r="BP75">
            <v>12.9</v>
          </cell>
          <cell r="BX75">
            <v>9.6</v>
          </cell>
          <cell r="CF75">
            <v>7.1</v>
          </cell>
          <cell r="CN75">
            <v>5.8</v>
          </cell>
          <cell r="CV75">
            <v>4.5999999999999996</v>
          </cell>
        </row>
        <row r="77">
          <cell r="AN77" t="str">
            <v>類似団体内平均値</v>
          </cell>
          <cell r="BP77">
            <v>60.8</v>
          </cell>
          <cell r="BX77">
            <v>41.5</v>
          </cell>
          <cell r="CF77">
            <v>36.6</v>
          </cell>
          <cell r="CN77">
            <v>37.700000000000003</v>
          </cell>
          <cell r="CV77">
            <v>37.9</v>
          </cell>
        </row>
        <row r="79">
          <cell r="BP79">
            <v>11.1</v>
          </cell>
          <cell r="BX79">
            <v>9.6</v>
          </cell>
          <cell r="CF79">
            <v>9.1999999999999993</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12590164</v>
      </c>
      <c r="BO4" s="392"/>
      <c r="BP4" s="392"/>
      <c r="BQ4" s="392"/>
      <c r="BR4" s="392"/>
      <c r="BS4" s="392"/>
      <c r="BT4" s="392"/>
      <c r="BU4" s="393"/>
      <c r="BV4" s="391">
        <v>13241884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12147618</v>
      </c>
      <c r="BO5" s="429"/>
      <c r="BP5" s="429"/>
      <c r="BQ5" s="429"/>
      <c r="BR5" s="429"/>
      <c r="BS5" s="429"/>
      <c r="BT5" s="429"/>
      <c r="BU5" s="430"/>
      <c r="BV5" s="428">
        <v>12837770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83</v>
      </c>
      <c r="CU5" s="426"/>
      <c r="CV5" s="426"/>
      <c r="CW5" s="426"/>
      <c r="CX5" s="426"/>
      <c r="CY5" s="426"/>
      <c r="CZ5" s="426"/>
      <c r="DA5" s="427"/>
      <c r="DB5" s="425">
        <v>82.7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442546</v>
      </c>
      <c r="BO6" s="429"/>
      <c r="BP6" s="429"/>
      <c r="BQ6" s="429"/>
      <c r="BR6" s="429"/>
      <c r="BS6" s="429"/>
      <c r="BT6" s="429"/>
      <c r="BU6" s="430"/>
      <c r="BV6" s="428">
        <v>404114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86.8</v>
      </c>
      <c r="CU6" s="466"/>
      <c r="CV6" s="466"/>
      <c r="CW6" s="466"/>
      <c r="CX6" s="466"/>
      <c r="CY6" s="466"/>
      <c r="CZ6" s="466"/>
      <c r="DA6" s="467"/>
      <c r="DB6" s="465">
        <v>86.6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18973</v>
      </c>
      <c r="BO7" s="429"/>
      <c r="BP7" s="429"/>
      <c r="BQ7" s="429"/>
      <c r="BR7" s="429"/>
      <c r="BS7" s="429"/>
      <c r="BT7" s="429"/>
      <c r="BU7" s="430"/>
      <c r="BV7" s="428">
        <v>1473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6674300</v>
      </c>
      <c r="CU7" s="429"/>
      <c r="CV7" s="429"/>
      <c r="CW7" s="429"/>
      <c r="CX7" s="429"/>
      <c r="CY7" s="429"/>
      <c r="CZ7" s="429"/>
      <c r="DA7" s="430"/>
      <c r="DB7" s="428">
        <v>6751334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423573</v>
      </c>
      <c r="BO8" s="429"/>
      <c r="BP8" s="429"/>
      <c r="BQ8" s="429"/>
      <c r="BR8" s="429"/>
      <c r="BS8" s="429"/>
      <c r="BT8" s="429"/>
      <c r="BU8" s="430"/>
      <c r="BV8" s="428">
        <v>402641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0.32</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17694</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20932</v>
      </c>
      <c r="BO9" s="429"/>
      <c r="BP9" s="429"/>
      <c r="BQ9" s="429"/>
      <c r="BR9" s="429"/>
      <c r="BS9" s="429"/>
      <c r="BT9" s="429"/>
      <c r="BU9" s="430"/>
      <c r="BV9" s="428">
        <v>-8355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v>
      </c>
      <c r="CU9" s="426"/>
      <c r="CV9" s="426"/>
      <c r="CW9" s="426"/>
      <c r="CX9" s="426"/>
      <c r="CY9" s="426"/>
      <c r="CZ9" s="426"/>
      <c r="DA9" s="427"/>
      <c r="DB9" s="425">
        <v>12.3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19056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17137</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138154</v>
      </c>
      <c r="BO12" s="429"/>
      <c r="BP12" s="429"/>
      <c r="BQ12" s="429"/>
      <c r="BR12" s="429"/>
      <c r="BS12" s="429"/>
      <c r="BT12" s="429"/>
      <c r="BU12" s="430"/>
      <c r="BV12" s="428">
        <v>346728</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17106</v>
      </c>
      <c r="S13" s="510"/>
      <c r="T13" s="510"/>
      <c r="U13" s="510"/>
      <c r="V13" s="511"/>
      <c r="W13" s="444" t="s">
        <v>141</v>
      </c>
      <c r="X13" s="445"/>
      <c r="Y13" s="445"/>
      <c r="Z13" s="445"/>
      <c r="AA13" s="445"/>
      <c r="AB13" s="435"/>
      <c r="AC13" s="479">
        <v>463</v>
      </c>
      <c r="AD13" s="480"/>
      <c r="AE13" s="480"/>
      <c r="AF13" s="480"/>
      <c r="AG13" s="519"/>
      <c r="AH13" s="479">
        <v>498</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-117222</v>
      </c>
      <c r="BO13" s="429"/>
      <c r="BP13" s="429"/>
      <c r="BQ13" s="429"/>
      <c r="BR13" s="429"/>
      <c r="BS13" s="429"/>
      <c r="BT13" s="429"/>
      <c r="BU13" s="430"/>
      <c r="BV13" s="428">
        <v>-355083</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4.5999999999999996</v>
      </c>
      <c r="CU13" s="426"/>
      <c r="CV13" s="426"/>
      <c r="CW13" s="426"/>
      <c r="CX13" s="426"/>
      <c r="CY13" s="426"/>
      <c r="CZ13" s="426"/>
      <c r="DA13" s="427"/>
      <c r="DB13" s="425">
        <v>5.8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17364</v>
      </c>
      <c r="S14" s="510"/>
      <c r="T14" s="510"/>
      <c r="U14" s="510"/>
      <c r="V14" s="511"/>
      <c r="W14" s="418"/>
      <c r="X14" s="419"/>
      <c r="Y14" s="419"/>
      <c r="Z14" s="419"/>
      <c r="AA14" s="419"/>
      <c r="AB14" s="408"/>
      <c r="AC14" s="512">
        <v>6.1</v>
      </c>
      <c r="AD14" s="513"/>
      <c r="AE14" s="513"/>
      <c r="AF14" s="513"/>
      <c r="AG14" s="514"/>
      <c r="AH14" s="512">
        <v>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17</v>
      </c>
      <c r="CU14" s="524"/>
      <c r="CV14" s="524"/>
      <c r="CW14" s="524"/>
      <c r="CX14" s="524"/>
      <c r="CY14" s="524"/>
      <c r="CZ14" s="524"/>
      <c r="DA14" s="525"/>
      <c r="DB14" s="523">
        <v>14.9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17340</v>
      </c>
      <c r="S15" s="510"/>
      <c r="T15" s="510"/>
      <c r="U15" s="510"/>
      <c r="V15" s="511"/>
      <c r="W15" s="444" t="s">
        <v>148</v>
      </c>
      <c r="X15" s="445"/>
      <c r="Y15" s="445"/>
      <c r="Z15" s="445"/>
      <c r="AA15" s="445"/>
      <c r="AB15" s="435"/>
      <c r="AC15" s="479">
        <v>1755</v>
      </c>
      <c r="AD15" s="480"/>
      <c r="AE15" s="480"/>
      <c r="AF15" s="480"/>
      <c r="AG15" s="519"/>
      <c r="AH15" s="479">
        <v>1985</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1882101</v>
      </c>
      <c r="BO15" s="392"/>
      <c r="BP15" s="392"/>
      <c r="BQ15" s="392"/>
      <c r="BR15" s="392"/>
      <c r="BS15" s="392"/>
      <c r="BT15" s="392"/>
      <c r="BU15" s="393"/>
      <c r="BV15" s="391">
        <v>1885928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23.2</v>
      </c>
      <c r="AD16" s="513"/>
      <c r="AE16" s="513"/>
      <c r="AF16" s="513"/>
      <c r="AG16" s="514"/>
      <c r="AH16" s="512">
        <v>24</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5880919</v>
      </c>
      <c r="BO16" s="429"/>
      <c r="BP16" s="429"/>
      <c r="BQ16" s="429"/>
      <c r="BR16" s="429"/>
      <c r="BS16" s="429"/>
      <c r="BT16" s="429"/>
      <c r="BU16" s="430"/>
      <c r="BV16" s="428">
        <v>5942464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152</v>
      </c>
      <c r="S17" s="530"/>
      <c r="T17" s="530"/>
      <c r="U17" s="530"/>
      <c r="V17" s="531"/>
      <c r="W17" s="444" t="s">
        <v>155</v>
      </c>
      <c r="X17" s="445"/>
      <c r="Y17" s="445"/>
      <c r="Z17" s="445"/>
      <c r="AA17" s="445"/>
      <c r="AB17" s="435"/>
      <c r="AC17" s="479">
        <v>5339</v>
      </c>
      <c r="AD17" s="480"/>
      <c r="AE17" s="480"/>
      <c r="AF17" s="480"/>
      <c r="AG17" s="519"/>
      <c r="AH17" s="479">
        <v>5786</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2380039</v>
      </c>
      <c r="BO17" s="429"/>
      <c r="BP17" s="429"/>
      <c r="BQ17" s="429"/>
      <c r="BR17" s="429"/>
      <c r="BS17" s="429"/>
      <c r="BT17" s="429"/>
      <c r="BU17" s="430"/>
      <c r="BV17" s="428">
        <v>2388399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78.680000000000007</v>
      </c>
      <c r="M18" s="541"/>
      <c r="N18" s="541"/>
      <c r="O18" s="541"/>
      <c r="P18" s="541"/>
      <c r="Q18" s="541"/>
      <c r="R18" s="542"/>
      <c r="S18" s="542"/>
      <c r="T18" s="542"/>
      <c r="U18" s="542"/>
      <c r="V18" s="543"/>
      <c r="W18" s="446"/>
      <c r="X18" s="447"/>
      <c r="Y18" s="447"/>
      <c r="Z18" s="447"/>
      <c r="AA18" s="447"/>
      <c r="AB18" s="438"/>
      <c r="AC18" s="544">
        <v>70.599999999999994</v>
      </c>
      <c r="AD18" s="545"/>
      <c r="AE18" s="545"/>
      <c r="AF18" s="545"/>
      <c r="AG18" s="546"/>
      <c r="AH18" s="544">
        <v>70</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5704791</v>
      </c>
      <c r="BO18" s="429"/>
      <c r="BP18" s="429"/>
      <c r="BQ18" s="429"/>
      <c r="BR18" s="429"/>
      <c r="BS18" s="429"/>
      <c r="BT18" s="429"/>
      <c r="BU18" s="430"/>
      <c r="BV18" s="428">
        <v>5745135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225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8286913</v>
      </c>
      <c r="BO19" s="429"/>
      <c r="BP19" s="429"/>
      <c r="BQ19" s="429"/>
      <c r="BR19" s="429"/>
      <c r="BS19" s="429"/>
      <c r="BT19" s="429"/>
      <c r="BU19" s="430"/>
      <c r="BV19" s="428">
        <v>8547145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7858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12584546</v>
      </c>
      <c r="BO23" s="429"/>
      <c r="BP23" s="429"/>
      <c r="BQ23" s="429"/>
      <c r="BR23" s="429"/>
      <c r="BS23" s="429"/>
      <c r="BT23" s="429"/>
      <c r="BU23" s="430"/>
      <c r="BV23" s="428">
        <v>12440051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7990</v>
      </c>
      <c r="R24" s="480"/>
      <c r="S24" s="480"/>
      <c r="T24" s="480"/>
      <c r="U24" s="480"/>
      <c r="V24" s="519"/>
      <c r="W24" s="578"/>
      <c r="X24" s="566"/>
      <c r="Y24" s="567"/>
      <c r="Z24" s="478" t="s">
        <v>171</v>
      </c>
      <c r="AA24" s="458"/>
      <c r="AB24" s="458"/>
      <c r="AC24" s="458"/>
      <c r="AD24" s="458"/>
      <c r="AE24" s="458"/>
      <c r="AF24" s="458"/>
      <c r="AG24" s="459"/>
      <c r="AH24" s="479">
        <v>186</v>
      </c>
      <c r="AI24" s="480"/>
      <c r="AJ24" s="480"/>
      <c r="AK24" s="480"/>
      <c r="AL24" s="519"/>
      <c r="AM24" s="479">
        <v>556326</v>
      </c>
      <c r="AN24" s="480"/>
      <c r="AO24" s="480"/>
      <c r="AP24" s="480"/>
      <c r="AQ24" s="480"/>
      <c r="AR24" s="519"/>
      <c r="AS24" s="479">
        <v>2991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12230994</v>
      </c>
      <c r="BO24" s="429"/>
      <c r="BP24" s="429"/>
      <c r="BQ24" s="429"/>
      <c r="BR24" s="429"/>
      <c r="BS24" s="429"/>
      <c r="BT24" s="429"/>
      <c r="BU24" s="430"/>
      <c r="BV24" s="428">
        <v>12072634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6410</v>
      </c>
      <c r="R25" s="480"/>
      <c r="S25" s="480"/>
      <c r="T25" s="480"/>
      <c r="U25" s="480"/>
      <c r="V25" s="519"/>
      <c r="W25" s="578"/>
      <c r="X25" s="566"/>
      <c r="Y25" s="567"/>
      <c r="Z25" s="478" t="s">
        <v>174</v>
      </c>
      <c r="AA25" s="458"/>
      <c r="AB25" s="458"/>
      <c r="AC25" s="458"/>
      <c r="AD25" s="458"/>
      <c r="AE25" s="458"/>
      <c r="AF25" s="458"/>
      <c r="AG25" s="459"/>
      <c r="AH25" s="479" t="s">
        <v>139</v>
      </c>
      <c r="AI25" s="480"/>
      <c r="AJ25" s="480"/>
      <c r="AK25" s="480"/>
      <c r="AL25" s="519"/>
      <c r="AM25" s="479" t="s">
        <v>139</v>
      </c>
      <c r="AN25" s="480"/>
      <c r="AO25" s="480"/>
      <c r="AP25" s="480"/>
      <c r="AQ25" s="480"/>
      <c r="AR25" s="519"/>
      <c r="AS25" s="479" t="s">
        <v>139</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2527662</v>
      </c>
      <c r="BO25" s="392"/>
      <c r="BP25" s="392"/>
      <c r="BQ25" s="392"/>
      <c r="BR25" s="392"/>
      <c r="BS25" s="392"/>
      <c r="BT25" s="392"/>
      <c r="BU25" s="393"/>
      <c r="BV25" s="391">
        <v>1685141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5610</v>
      </c>
      <c r="R26" s="480"/>
      <c r="S26" s="480"/>
      <c r="T26" s="480"/>
      <c r="U26" s="480"/>
      <c r="V26" s="519"/>
      <c r="W26" s="578"/>
      <c r="X26" s="566"/>
      <c r="Y26" s="567"/>
      <c r="Z26" s="478" t="s">
        <v>177</v>
      </c>
      <c r="AA26" s="588"/>
      <c r="AB26" s="588"/>
      <c r="AC26" s="588"/>
      <c r="AD26" s="588"/>
      <c r="AE26" s="588"/>
      <c r="AF26" s="588"/>
      <c r="AG26" s="589"/>
      <c r="AH26" s="479">
        <v>1</v>
      </c>
      <c r="AI26" s="480"/>
      <c r="AJ26" s="480"/>
      <c r="AK26" s="480"/>
      <c r="AL26" s="519"/>
      <c r="AM26" s="479" t="s">
        <v>178</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181</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3940</v>
      </c>
      <c r="R27" s="480"/>
      <c r="S27" s="480"/>
      <c r="T27" s="480"/>
      <c r="U27" s="480"/>
      <c r="V27" s="519"/>
      <c r="W27" s="578"/>
      <c r="X27" s="566"/>
      <c r="Y27" s="567"/>
      <c r="Z27" s="478" t="s">
        <v>183</v>
      </c>
      <c r="AA27" s="458"/>
      <c r="AB27" s="458"/>
      <c r="AC27" s="458"/>
      <c r="AD27" s="458"/>
      <c r="AE27" s="458"/>
      <c r="AF27" s="458"/>
      <c r="AG27" s="459"/>
      <c r="AH27" s="479">
        <v>2</v>
      </c>
      <c r="AI27" s="480"/>
      <c r="AJ27" s="480"/>
      <c r="AK27" s="480"/>
      <c r="AL27" s="519"/>
      <c r="AM27" s="479" t="s">
        <v>184</v>
      </c>
      <c r="AN27" s="480"/>
      <c r="AO27" s="480"/>
      <c r="AP27" s="480"/>
      <c r="AQ27" s="480"/>
      <c r="AR27" s="519"/>
      <c r="AS27" s="479" t="s">
        <v>184</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375573</v>
      </c>
      <c r="BO27" s="602"/>
      <c r="BP27" s="602"/>
      <c r="BQ27" s="602"/>
      <c r="BR27" s="602"/>
      <c r="BS27" s="602"/>
      <c r="BT27" s="602"/>
      <c r="BU27" s="603"/>
      <c r="BV27" s="601">
        <v>374998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3480</v>
      </c>
      <c r="R28" s="480"/>
      <c r="S28" s="480"/>
      <c r="T28" s="480"/>
      <c r="U28" s="480"/>
      <c r="V28" s="519"/>
      <c r="W28" s="578"/>
      <c r="X28" s="566"/>
      <c r="Y28" s="567"/>
      <c r="Z28" s="478" t="s">
        <v>187</v>
      </c>
      <c r="AA28" s="458"/>
      <c r="AB28" s="458"/>
      <c r="AC28" s="458"/>
      <c r="AD28" s="458"/>
      <c r="AE28" s="458"/>
      <c r="AF28" s="458"/>
      <c r="AG28" s="459"/>
      <c r="AH28" s="479" t="s">
        <v>139</v>
      </c>
      <c r="AI28" s="480"/>
      <c r="AJ28" s="480"/>
      <c r="AK28" s="480"/>
      <c r="AL28" s="519"/>
      <c r="AM28" s="479" t="s">
        <v>139</v>
      </c>
      <c r="AN28" s="480"/>
      <c r="AO28" s="480"/>
      <c r="AP28" s="480"/>
      <c r="AQ28" s="480"/>
      <c r="AR28" s="519"/>
      <c r="AS28" s="479" t="s">
        <v>181</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1278278</v>
      </c>
      <c r="BO28" s="392"/>
      <c r="BP28" s="392"/>
      <c r="BQ28" s="392"/>
      <c r="BR28" s="392"/>
      <c r="BS28" s="392"/>
      <c r="BT28" s="392"/>
      <c r="BU28" s="393"/>
      <c r="BV28" s="391">
        <v>1416432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11</v>
      </c>
      <c r="M29" s="480"/>
      <c r="N29" s="480"/>
      <c r="O29" s="480"/>
      <c r="P29" s="519"/>
      <c r="Q29" s="479">
        <v>3180</v>
      </c>
      <c r="R29" s="480"/>
      <c r="S29" s="480"/>
      <c r="T29" s="480"/>
      <c r="U29" s="480"/>
      <c r="V29" s="519"/>
      <c r="W29" s="579"/>
      <c r="X29" s="580"/>
      <c r="Y29" s="581"/>
      <c r="Z29" s="478" t="s">
        <v>190</v>
      </c>
      <c r="AA29" s="458"/>
      <c r="AB29" s="458"/>
      <c r="AC29" s="458"/>
      <c r="AD29" s="458"/>
      <c r="AE29" s="458"/>
      <c r="AF29" s="458"/>
      <c r="AG29" s="459"/>
      <c r="AH29" s="479">
        <v>188</v>
      </c>
      <c r="AI29" s="480"/>
      <c r="AJ29" s="480"/>
      <c r="AK29" s="480"/>
      <c r="AL29" s="519"/>
      <c r="AM29" s="479">
        <v>564290</v>
      </c>
      <c r="AN29" s="480"/>
      <c r="AO29" s="480"/>
      <c r="AP29" s="480"/>
      <c r="AQ29" s="480"/>
      <c r="AR29" s="519"/>
      <c r="AS29" s="479">
        <v>3002</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95858</v>
      </c>
      <c r="BO29" s="429"/>
      <c r="BP29" s="429"/>
      <c r="BQ29" s="429"/>
      <c r="BR29" s="429"/>
      <c r="BS29" s="429"/>
      <c r="BT29" s="429"/>
      <c r="BU29" s="430"/>
      <c r="BV29" s="428">
        <v>95381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1692259</v>
      </c>
      <c r="BO30" s="602"/>
      <c r="BP30" s="602"/>
      <c r="BQ30" s="602"/>
      <c r="BR30" s="602"/>
      <c r="BS30" s="602"/>
      <c r="BT30" s="602"/>
      <c r="BU30" s="603"/>
      <c r="BV30" s="601">
        <v>1356891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200</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201</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空知教育センター組合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砂川市土地開発公社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砂川地区保健衛生組合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北海道子どもの国協会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中・北空知廃棄物処理広域連合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中空知広域市町村圏組合（普通会計分）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砂川地区広域消防組合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石狩川流域下水道組合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中空知広域水道企業団</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hnTqryBWpHI/GE0zxiGn904mnSRCU88FDHrqsfh8hY24lPashQU6K7hWTauUW6lkToVYD3s+OEA3Gzcvqt/Xw==" saltValue="laq1P4rz0Nm6Z2TpYari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556</v>
      </c>
      <c r="D34" s="1206"/>
      <c r="E34" s="1207"/>
      <c r="F34" s="32">
        <v>28.16</v>
      </c>
      <c r="G34" s="33">
        <v>43.73</v>
      </c>
      <c r="H34" s="33">
        <v>44.79</v>
      </c>
      <c r="I34" s="33">
        <v>46.73</v>
      </c>
      <c r="J34" s="34">
        <v>43.45</v>
      </c>
      <c r="K34" s="22"/>
      <c r="L34" s="22"/>
      <c r="M34" s="22"/>
      <c r="N34" s="22"/>
      <c r="O34" s="22"/>
      <c r="P34" s="22"/>
    </row>
    <row r="35" spans="1:16" ht="39" customHeight="1" x14ac:dyDescent="0.15">
      <c r="A35" s="22"/>
      <c r="B35" s="35"/>
      <c r="C35" s="1200" t="s">
        <v>557</v>
      </c>
      <c r="D35" s="1201"/>
      <c r="E35" s="1202"/>
      <c r="F35" s="36">
        <v>4.92</v>
      </c>
      <c r="G35" s="37">
        <v>5.74</v>
      </c>
      <c r="H35" s="37">
        <v>6.08</v>
      </c>
      <c r="I35" s="37">
        <v>5.96</v>
      </c>
      <c r="J35" s="38">
        <v>6.34</v>
      </c>
      <c r="K35" s="22"/>
      <c r="L35" s="22"/>
      <c r="M35" s="22"/>
      <c r="N35" s="22"/>
      <c r="O35" s="22"/>
      <c r="P35" s="22"/>
    </row>
    <row r="36" spans="1:16" ht="39" customHeight="1" x14ac:dyDescent="0.15">
      <c r="A36" s="22"/>
      <c r="B36" s="35"/>
      <c r="C36" s="1200" t="s">
        <v>558</v>
      </c>
      <c r="D36" s="1201"/>
      <c r="E36" s="1202"/>
      <c r="F36" s="36">
        <v>0.04</v>
      </c>
      <c r="G36" s="37" t="s">
        <v>559</v>
      </c>
      <c r="H36" s="37" t="s">
        <v>560</v>
      </c>
      <c r="I36" s="37">
        <v>1.1100000000000001</v>
      </c>
      <c r="J36" s="38">
        <v>0.65</v>
      </c>
      <c r="K36" s="22"/>
      <c r="L36" s="22"/>
      <c r="M36" s="22"/>
      <c r="N36" s="22"/>
      <c r="O36" s="22"/>
      <c r="P36" s="22"/>
    </row>
    <row r="37" spans="1:16" ht="39" customHeight="1" x14ac:dyDescent="0.15">
      <c r="A37" s="22"/>
      <c r="B37" s="35"/>
      <c r="C37" s="1200" t="s">
        <v>561</v>
      </c>
      <c r="D37" s="1201"/>
      <c r="E37" s="1202"/>
      <c r="F37" s="36">
        <v>0.3</v>
      </c>
      <c r="G37" s="37">
        <v>0.59</v>
      </c>
      <c r="H37" s="37">
        <v>0.68</v>
      </c>
      <c r="I37" s="37">
        <v>0.83</v>
      </c>
      <c r="J37" s="38">
        <v>0.39</v>
      </c>
      <c r="K37" s="22"/>
      <c r="L37" s="22"/>
      <c r="M37" s="22"/>
      <c r="N37" s="22"/>
      <c r="O37" s="22"/>
      <c r="P37" s="22"/>
    </row>
    <row r="38" spans="1:16" ht="39" customHeight="1" x14ac:dyDescent="0.15">
      <c r="A38" s="22"/>
      <c r="B38" s="35"/>
      <c r="C38" s="1200" t="s">
        <v>562</v>
      </c>
      <c r="D38" s="1201"/>
      <c r="E38" s="1202"/>
      <c r="F38" s="36">
        <v>0</v>
      </c>
      <c r="G38" s="37">
        <v>0</v>
      </c>
      <c r="H38" s="37">
        <v>0</v>
      </c>
      <c r="I38" s="37">
        <v>0</v>
      </c>
      <c r="J38" s="38">
        <v>0.05</v>
      </c>
      <c r="K38" s="22"/>
      <c r="L38" s="22"/>
      <c r="M38" s="22"/>
      <c r="N38" s="22"/>
      <c r="O38" s="22"/>
      <c r="P38" s="22"/>
    </row>
    <row r="39" spans="1:16" ht="39" customHeight="1" x14ac:dyDescent="0.15">
      <c r="A39" s="22"/>
      <c r="B39" s="35"/>
      <c r="C39" s="1200" t="s">
        <v>563</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565</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FY7bEG372gMzUBDLOGw3jq5YbRrA/TBPsSHoA1tFO6zv6XKNRudLopocsJWqroZsaOjWhUxBXNqsuNtDcsV7Q==" saltValue="POvicSb2LQHbnx3I/xOD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1" zoomScaleNormal="100"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1511</v>
      </c>
      <c r="L45" s="60">
        <v>1343</v>
      </c>
      <c r="M45" s="60">
        <v>1221</v>
      </c>
      <c r="N45" s="60">
        <v>1190</v>
      </c>
      <c r="O45" s="61">
        <v>1127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x14ac:dyDescent="0.15">
      <c r="A48" s="48"/>
      <c r="B48" s="1210"/>
      <c r="C48" s="1211"/>
      <c r="D48" s="62"/>
      <c r="E48" s="1216" t="s">
        <v>15</v>
      </c>
      <c r="F48" s="1216"/>
      <c r="G48" s="1216"/>
      <c r="H48" s="1216"/>
      <c r="I48" s="1216"/>
      <c r="J48" s="1217"/>
      <c r="K48" s="63">
        <v>655</v>
      </c>
      <c r="L48" s="64">
        <v>738</v>
      </c>
      <c r="M48" s="64">
        <v>615</v>
      </c>
      <c r="N48" s="64">
        <v>682</v>
      </c>
      <c r="O48" s="65">
        <v>703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162</v>
      </c>
      <c r="L49" s="64">
        <v>177</v>
      </c>
      <c r="M49" s="64">
        <v>175</v>
      </c>
      <c r="N49" s="64">
        <v>162</v>
      </c>
      <c r="O49" s="65">
        <v>35</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507</v>
      </c>
      <c r="L50" s="64" t="s">
        <v>507</v>
      </c>
      <c r="M50" s="64" t="s">
        <v>507</v>
      </c>
      <c r="N50" s="64" t="s">
        <v>507</v>
      </c>
      <c r="O50" s="65" t="s">
        <v>507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1850</v>
      </c>
      <c r="L52" s="64">
        <v>1872</v>
      </c>
      <c r="M52" s="64">
        <v>1761</v>
      </c>
      <c r="N52" s="64">
        <v>1749</v>
      </c>
      <c r="O52" s="65">
        <v>1670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478</v>
      </c>
      <c r="L53" s="69">
        <v>386</v>
      </c>
      <c r="M53" s="69">
        <v>250</v>
      </c>
      <c r="N53" s="69">
        <v>285</v>
      </c>
      <c r="O53" s="70">
        <v>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507</v>
      </c>
      <c r="L57" s="83" t="s">
        <v>507</v>
      </c>
      <c r="M57" s="83" t="s">
        <v>507</v>
      </c>
      <c r="N57" s="83" t="s">
        <v>507</v>
      </c>
      <c r="O57" s="84" t="s">
        <v>507</v>
      </c>
    </row>
    <row r="58" spans="1:21" ht="31.5" customHeight="1" thickBot="1" x14ac:dyDescent="0.2">
      <c r="B58" s="1226"/>
      <c r="C58" s="1227"/>
      <c r="D58" s="1231" t="s">
        <v>27</v>
      </c>
      <c r="E58" s="1232"/>
      <c r="F58" s="1232"/>
      <c r="G58" s="1232"/>
      <c r="H58" s="1232"/>
      <c r="I58" s="1232"/>
      <c r="J58" s="1233"/>
      <c r="K58" s="85" t="s">
        <v>507</v>
      </c>
      <c r="L58" s="86" t="s">
        <v>507</v>
      </c>
      <c r="M58" s="86" t="s">
        <v>507</v>
      </c>
      <c r="N58" s="86" t="s">
        <v>507</v>
      </c>
      <c r="O58" s="87" t="s">
        <v>507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0ARcxmh06tsMAbRqyOKTiPuafhrw9wngBQL5h6AxJL2S0nknZxuStOcsNi/3HVSHyAv5vojDptYIOAhXnJfuQ==" saltValue="+VTa7azZjJeB2KGN+D2L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34" t="s">
        <v>30</v>
      </c>
      <c r="C41" s="1235"/>
      <c r="D41" s="101"/>
      <c r="E41" s="1240" t="s">
        <v>31</v>
      </c>
      <c r="F41" s="1240"/>
      <c r="G41" s="1240"/>
      <c r="H41" s="1241"/>
      <c r="I41" s="102">
        <v>11729</v>
      </c>
      <c r="J41" s="103">
        <v>11954</v>
      </c>
      <c r="K41" s="103">
        <v>12025</v>
      </c>
      <c r="L41" s="103">
        <v>12440</v>
      </c>
      <c r="M41" s="104">
        <v>12585</v>
      </c>
    </row>
    <row r="42" spans="2:13" ht="27.75" customHeight="1" x14ac:dyDescent="0.15">
      <c r="B42" s="1236"/>
      <c r="C42" s="1237"/>
      <c r="D42" s="105"/>
      <c r="E42" s="1242" t="s">
        <v>32</v>
      </c>
      <c r="F42" s="1242"/>
      <c r="G42" s="1242"/>
      <c r="H42" s="1243"/>
      <c r="I42" s="106" t="s">
        <v>507</v>
      </c>
      <c r="J42" s="107" t="s">
        <v>507</v>
      </c>
      <c r="K42" s="107" t="s">
        <v>507</v>
      </c>
      <c r="L42" s="107" t="s">
        <v>507</v>
      </c>
      <c r="M42" s="108" t="s">
        <v>507</v>
      </c>
    </row>
    <row r="43" spans="2:13" ht="27.75" customHeight="1" x14ac:dyDescent="0.15">
      <c r="B43" s="1236"/>
      <c r="C43" s="1237"/>
      <c r="D43" s="105"/>
      <c r="E43" s="1242" t="s">
        <v>33</v>
      </c>
      <c r="F43" s="1242"/>
      <c r="G43" s="1242"/>
      <c r="H43" s="1243"/>
      <c r="I43" s="106">
        <v>9982</v>
      </c>
      <c r="J43" s="107">
        <v>9447</v>
      </c>
      <c r="K43" s="107">
        <v>9169</v>
      </c>
      <c r="L43" s="107">
        <v>9102</v>
      </c>
      <c r="M43" s="108">
        <v>8944</v>
      </c>
    </row>
    <row r="44" spans="2:13" ht="27.75" customHeight="1" x14ac:dyDescent="0.15">
      <c r="B44" s="1236"/>
      <c r="C44" s="1237"/>
      <c r="D44" s="105"/>
      <c r="E44" s="1242" t="s">
        <v>34</v>
      </c>
      <c r="F44" s="1242"/>
      <c r="G44" s="1242"/>
      <c r="H44" s="1243"/>
      <c r="I44" s="106">
        <v>776</v>
      </c>
      <c r="J44" s="107">
        <v>614</v>
      </c>
      <c r="K44" s="107">
        <v>445</v>
      </c>
      <c r="L44" s="107">
        <v>297</v>
      </c>
      <c r="M44" s="108">
        <v>247</v>
      </c>
    </row>
    <row r="45" spans="2:13" ht="27.75" customHeight="1" x14ac:dyDescent="0.15">
      <c r="B45" s="1236"/>
      <c r="C45" s="1237"/>
      <c r="D45" s="105"/>
      <c r="E45" s="1242" t="s">
        <v>35</v>
      </c>
      <c r="F45" s="1242"/>
      <c r="G45" s="1242"/>
      <c r="H45" s="1243"/>
      <c r="I45" s="106">
        <v>887</v>
      </c>
      <c r="J45" s="107">
        <v>647</v>
      </c>
      <c r="K45" s="107">
        <v>588</v>
      </c>
      <c r="L45" s="107">
        <v>603</v>
      </c>
      <c r="M45" s="108">
        <v>493</v>
      </c>
    </row>
    <row r="46" spans="2:13" ht="27.75" customHeight="1" x14ac:dyDescent="0.15">
      <c r="B46" s="1236"/>
      <c r="C46" s="1237"/>
      <c r="D46" s="109"/>
      <c r="E46" s="1242" t="s">
        <v>36</v>
      </c>
      <c r="F46" s="1242"/>
      <c r="G46" s="1242"/>
      <c r="H46" s="1243"/>
      <c r="I46" s="106">
        <v>657</v>
      </c>
      <c r="J46" s="107">
        <v>644</v>
      </c>
      <c r="K46" s="107">
        <v>670</v>
      </c>
      <c r="L46" s="107">
        <v>570</v>
      </c>
      <c r="M46" s="108">
        <v>573</v>
      </c>
    </row>
    <row r="47" spans="2:13" ht="27.75" customHeight="1" x14ac:dyDescent="0.15">
      <c r="B47" s="1236"/>
      <c r="C47" s="1237"/>
      <c r="D47" s="110"/>
      <c r="E47" s="1244" t="s">
        <v>37</v>
      </c>
      <c r="F47" s="1245"/>
      <c r="G47" s="1245"/>
      <c r="H47" s="1246"/>
      <c r="I47" s="106" t="s">
        <v>507</v>
      </c>
      <c r="J47" s="107" t="s">
        <v>507</v>
      </c>
      <c r="K47" s="107" t="s">
        <v>507</v>
      </c>
      <c r="L47" s="107" t="s">
        <v>507</v>
      </c>
      <c r="M47" s="108" t="s">
        <v>507</v>
      </c>
    </row>
    <row r="48" spans="2:13" ht="27.75" customHeight="1" x14ac:dyDescent="0.15">
      <c r="B48" s="1236"/>
      <c r="C48" s="1237"/>
      <c r="D48" s="105"/>
      <c r="E48" s="1242" t="s">
        <v>38</v>
      </c>
      <c r="F48" s="1242"/>
      <c r="G48" s="1242"/>
      <c r="H48" s="1243"/>
      <c r="I48" s="106" t="s">
        <v>507</v>
      </c>
      <c r="J48" s="107" t="s">
        <v>507</v>
      </c>
      <c r="K48" s="107" t="s">
        <v>507</v>
      </c>
      <c r="L48" s="107" t="s">
        <v>507</v>
      </c>
      <c r="M48" s="108" t="s">
        <v>507</v>
      </c>
    </row>
    <row r="49" spans="2:13" ht="27.75" customHeight="1" x14ac:dyDescent="0.15">
      <c r="B49" s="1238"/>
      <c r="C49" s="1239"/>
      <c r="D49" s="105"/>
      <c r="E49" s="1242" t="s">
        <v>39</v>
      </c>
      <c r="F49" s="1242"/>
      <c r="G49" s="1242"/>
      <c r="H49" s="1243"/>
      <c r="I49" s="106" t="s">
        <v>507</v>
      </c>
      <c r="J49" s="107" t="s">
        <v>507</v>
      </c>
      <c r="K49" s="107" t="s">
        <v>507</v>
      </c>
      <c r="L49" s="107" t="s">
        <v>507</v>
      </c>
      <c r="M49" s="108" t="s">
        <v>507</v>
      </c>
    </row>
    <row r="50" spans="2:13" ht="27.75" customHeight="1" x14ac:dyDescent="0.15">
      <c r="B50" s="1247" t="s">
        <v>40</v>
      </c>
      <c r="C50" s="1248"/>
      <c r="D50" s="111"/>
      <c r="E50" s="1242" t="s">
        <v>41</v>
      </c>
      <c r="F50" s="1242"/>
      <c r="G50" s="1242"/>
      <c r="H50" s="1243"/>
      <c r="I50" s="106">
        <v>2690</v>
      </c>
      <c r="J50" s="107">
        <v>2944</v>
      </c>
      <c r="K50" s="107">
        <v>3245</v>
      </c>
      <c r="L50" s="107">
        <v>3118</v>
      </c>
      <c r="M50" s="108">
        <v>3333</v>
      </c>
    </row>
    <row r="51" spans="2:13" ht="27.75" customHeight="1" x14ac:dyDescent="0.15">
      <c r="B51" s="1236"/>
      <c r="C51" s="1237"/>
      <c r="D51" s="105"/>
      <c r="E51" s="1242" t="s">
        <v>42</v>
      </c>
      <c r="F51" s="1242"/>
      <c r="G51" s="1242"/>
      <c r="H51" s="1243"/>
      <c r="I51" s="106">
        <v>2136</v>
      </c>
      <c r="J51" s="107">
        <v>2086</v>
      </c>
      <c r="K51" s="107">
        <v>2027</v>
      </c>
      <c r="L51" s="107">
        <v>2004</v>
      </c>
      <c r="M51" s="108">
        <v>1941</v>
      </c>
    </row>
    <row r="52" spans="2:13" ht="27.75" customHeight="1" x14ac:dyDescent="0.15">
      <c r="B52" s="1238"/>
      <c r="C52" s="1239"/>
      <c r="D52" s="105"/>
      <c r="E52" s="1242" t="s">
        <v>43</v>
      </c>
      <c r="F52" s="1242"/>
      <c r="G52" s="1242"/>
      <c r="H52" s="1243"/>
      <c r="I52" s="106">
        <v>17844</v>
      </c>
      <c r="J52" s="107">
        <v>17498</v>
      </c>
      <c r="K52" s="107">
        <v>17081</v>
      </c>
      <c r="L52" s="107">
        <v>17106</v>
      </c>
      <c r="M52" s="108">
        <v>16675</v>
      </c>
    </row>
    <row r="53" spans="2:13" ht="27.75" customHeight="1" thickBot="1" x14ac:dyDescent="0.2">
      <c r="B53" s="1249" t="s">
        <v>44</v>
      </c>
      <c r="C53" s="1250"/>
      <c r="D53" s="112"/>
      <c r="E53" s="1251" t="s">
        <v>45</v>
      </c>
      <c r="F53" s="1251"/>
      <c r="G53" s="1251"/>
      <c r="H53" s="1252"/>
      <c r="I53" s="113">
        <v>1362</v>
      </c>
      <c r="J53" s="114">
        <v>777</v>
      </c>
      <c r="K53" s="114">
        <v>543</v>
      </c>
      <c r="L53" s="114">
        <v>784</v>
      </c>
      <c r="M53" s="115">
        <v>893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VpQRfj063D632xJi8L/xO2Wpp+fuISr/slOU5ry5MJlK527vdc5tVceOeqjIpoqZEPV7YB2Jjhv/Je6AB/Hg==" saltValue="jIXCMjX90gLAUTQro/Wk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59" sqref="I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1763</v>
      </c>
      <c r="G55" s="127">
        <v>1416</v>
      </c>
      <c r="H55" s="128">
        <v>1278</v>
      </c>
    </row>
    <row r="56" spans="2:8" ht="52.5" customHeight="1" x14ac:dyDescent="0.15">
      <c r="B56" s="129"/>
      <c r="C56" s="1263" t="s">
        <v>49</v>
      </c>
      <c r="D56" s="1263"/>
      <c r="E56" s="1264"/>
      <c r="F56" s="130">
        <v>95</v>
      </c>
      <c r="G56" s="130">
        <v>95</v>
      </c>
      <c r="H56" s="131">
        <v>96</v>
      </c>
    </row>
    <row r="57" spans="2:8" ht="53.25" customHeight="1" x14ac:dyDescent="0.15">
      <c r="B57" s="129"/>
      <c r="C57" s="1265" t="s">
        <v>50</v>
      </c>
      <c r="D57" s="1265"/>
      <c r="E57" s="1266"/>
      <c r="F57" s="132">
        <v>1153</v>
      </c>
      <c r="G57" s="132">
        <v>1357</v>
      </c>
      <c r="H57" s="133">
        <v>1692</v>
      </c>
    </row>
    <row r="58" spans="2:8" ht="45.75" customHeight="1" x14ac:dyDescent="0.15">
      <c r="B58" s="134"/>
      <c r="C58" s="1253" t="s">
        <v>585</v>
      </c>
      <c r="D58" s="1254"/>
      <c r="E58" s="1255"/>
      <c r="F58" s="135">
        <v>600</v>
      </c>
      <c r="G58" s="135">
        <v>803</v>
      </c>
      <c r="H58" s="136">
        <v>1047</v>
      </c>
    </row>
    <row r="59" spans="2:8" ht="45.75" customHeight="1" x14ac:dyDescent="0.15">
      <c r="B59" s="134"/>
      <c r="C59" s="1253" t="s">
        <v>586</v>
      </c>
      <c r="D59" s="1254"/>
      <c r="E59" s="1255"/>
      <c r="F59" s="135">
        <v>360</v>
      </c>
      <c r="G59" s="135">
        <v>323</v>
      </c>
      <c r="H59" s="136">
        <v>380</v>
      </c>
    </row>
    <row r="60" spans="2:8" ht="45.75" customHeight="1" x14ac:dyDescent="0.15">
      <c r="B60" s="134"/>
      <c r="C60" s="1253" t="s">
        <v>587</v>
      </c>
      <c r="D60" s="1254"/>
      <c r="E60" s="1255"/>
      <c r="F60" s="135">
        <v>193</v>
      </c>
      <c r="G60" s="135">
        <v>231</v>
      </c>
      <c r="H60" s="136">
        <v>265</v>
      </c>
    </row>
    <row r="61" spans="2:8" ht="45.75" customHeight="1" x14ac:dyDescent="0.15">
      <c r="B61" s="134"/>
      <c r="C61" s="1253"/>
      <c r="D61" s="1254"/>
      <c r="E61" s="1255"/>
      <c r="F61" s="135"/>
      <c r="G61" s="135"/>
      <c r="H61" s="136"/>
    </row>
    <row r="62" spans="2:8" ht="45.75" customHeight="1" thickBot="1" x14ac:dyDescent="0.2">
      <c r="B62" s="137"/>
      <c r="C62" s="1256"/>
      <c r="D62" s="1257"/>
      <c r="E62" s="1258"/>
      <c r="F62" s="138"/>
      <c r="G62" s="138"/>
      <c r="H62" s="139"/>
    </row>
    <row r="63" spans="2:8" ht="52.5" customHeight="1" thickBot="1" x14ac:dyDescent="0.2">
      <c r="B63" s="140"/>
      <c r="C63" s="1259" t="s">
        <v>51</v>
      </c>
      <c r="D63" s="1259"/>
      <c r="E63" s="1260"/>
      <c r="F63" s="141">
        <v>3011</v>
      </c>
      <c r="G63" s="141">
        <v>2869</v>
      </c>
      <c r="H63" s="142">
        <v>3066</v>
      </c>
    </row>
    <row r="64" spans="2:8" ht="15" customHeight="1" x14ac:dyDescent="0.15"/>
    <row r="65" ht="0" hidden="1" customHeight="1" x14ac:dyDescent="0.15"/>
    <row r="66" ht="0" hidden="1" customHeight="1" x14ac:dyDescent="0.15"/>
  </sheetData>
  <sheetProtection algorithmName="SHA-512" hashValue="943r+aZOc+Bg8uW2379y/W6JNIlbsONsJfJEq3z6JaY3unPZ/6b7sZ8RI//qwiRjFYbX03m+j0/Fi8J3kZd08Q==" saltValue="0TZFGYy1jVsksID+Tnz8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B75" sqref="BB75:BO7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593</v>
      </c>
      <c r="AO51" s="1305"/>
      <c r="AP51" s="1305"/>
      <c r="AQ51" s="1305"/>
      <c r="AR51" s="1305"/>
      <c r="AS51" s="1305"/>
      <c r="AT51" s="1305"/>
      <c r="AU51" s="1305"/>
      <c r="AV51" s="1305"/>
      <c r="AW51" s="1305"/>
      <c r="AX51" s="1305"/>
      <c r="AY51" s="1305"/>
      <c r="AZ51" s="1305"/>
      <c r="BA51" s="1305"/>
      <c r="BB51" s="1305" t="s">
        <v>594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14.7</v>
      </c>
      <c r="BY51" s="1307"/>
      <c r="BZ51" s="1307"/>
      <c r="CA51" s="1307"/>
      <c r="CB51" s="1307"/>
      <c r="CC51" s="1307"/>
      <c r="CD51" s="1307"/>
      <c r="CE51" s="1307"/>
      <c r="CF51" s="1307">
        <v>10.4</v>
      </c>
      <c r="CG51" s="1307"/>
      <c r="CH51" s="1307"/>
      <c r="CI51" s="1307"/>
      <c r="CJ51" s="1307"/>
      <c r="CK51" s="1307"/>
      <c r="CL51" s="1307"/>
      <c r="CM51" s="1307"/>
      <c r="CN51" s="1307">
        <v>14.9</v>
      </c>
      <c r="CO51" s="1307"/>
      <c r="CP51" s="1307"/>
      <c r="CQ51" s="1307"/>
      <c r="CR51" s="1307"/>
      <c r="CS51" s="1307"/>
      <c r="CT51" s="1307"/>
      <c r="CU51" s="1307"/>
      <c r="CV51" s="1307">
        <v>17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46.4</v>
      </c>
      <c r="BY53" s="1307"/>
      <c r="BZ53" s="1307"/>
      <c r="CA53" s="1307"/>
      <c r="CB53" s="1307"/>
      <c r="CC53" s="1307"/>
      <c r="CD53" s="1307"/>
      <c r="CE53" s="1307"/>
      <c r="CF53" s="1307">
        <v>48</v>
      </c>
      <c r="CG53" s="1307"/>
      <c r="CH53" s="1307"/>
      <c r="CI53" s="1307"/>
      <c r="CJ53" s="1307"/>
      <c r="CK53" s="1307"/>
      <c r="CL53" s="1307"/>
      <c r="CM53" s="1307"/>
      <c r="CN53" s="1307">
        <v>49.6</v>
      </c>
      <c r="CO53" s="1307"/>
      <c r="CP53" s="1307"/>
      <c r="CQ53" s="1307"/>
      <c r="CR53" s="1307"/>
      <c r="CS53" s="1307"/>
      <c r="CT53" s="1307"/>
      <c r="CU53" s="1307"/>
      <c r="CV53" s="1307">
        <v>50.6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596</v>
      </c>
      <c r="AO55" s="1301"/>
      <c r="AP55" s="1301"/>
      <c r="AQ55" s="1301"/>
      <c r="AR55" s="1301"/>
      <c r="AS55" s="1301"/>
      <c r="AT55" s="1301"/>
      <c r="AU55" s="1301"/>
      <c r="AV55" s="1301"/>
      <c r="AW55" s="1301"/>
      <c r="AX55" s="1301"/>
      <c r="AY55" s="1301"/>
      <c r="AZ55" s="1301"/>
      <c r="BA55" s="1301"/>
      <c r="BB55" s="1305" t="s">
        <v>594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597</v>
      </c>
    </row>
    <row r="64" spans="1:109" x14ac:dyDescent="0.15">
      <c r="B64" s="1276"/>
      <c r="G64" s="1283"/>
      <c r="I64" s="1317"/>
      <c r="J64" s="1317"/>
      <c r="K64" s="1317"/>
      <c r="L64" s="1317"/>
      <c r="M64" s="1317"/>
      <c r="N64" s="1318"/>
      <c r="AM64" s="1283"/>
      <c r="AN64" s="1283" t="s">
        <v>590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593</v>
      </c>
      <c r="AO73" s="1305"/>
      <c r="AP73" s="1305"/>
      <c r="AQ73" s="1305"/>
      <c r="AR73" s="1305"/>
      <c r="AS73" s="1305"/>
      <c r="AT73" s="1305"/>
      <c r="AU73" s="1305"/>
      <c r="AV73" s="1305"/>
      <c r="AW73" s="1305"/>
      <c r="AX73" s="1305"/>
      <c r="AY73" s="1305"/>
      <c r="AZ73" s="1305"/>
      <c r="BA73" s="1305"/>
      <c r="BB73" s="1305" t="s">
        <v>594</v>
      </c>
      <c r="BC73" s="1305"/>
      <c r="BD73" s="1305"/>
      <c r="BE73" s="1305"/>
      <c r="BF73" s="1305"/>
      <c r="BG73" s="1305"/>
      <c r="BH73" s="1305"/>
      <c r="BI73" s="1305"/>
      <c r="BJ73" s="1305"/>
      <c r="BK73" s="1305"/>
      <c r="BL73" s="1305"/>
      <c r="BM73" s="1305"/>
      <c r="BN73" s="1305"/>
      <c r="BO73" s="1305"/>
      <c r="BP73" s="1307">
        <v>26.3</v>
      </c>
      <c r="BQ73" s="1307"/>
      <c r="BR73" s="1307"/>
      <c r="BS73" s="1307"/>
      <c r="BT73" s="1307"/>
      <c r="BU73" s="1307"/>
      <c r="BV73" s="1307"/>
      <c r="BW73" s="1307"/>
      <c r="BX73" s="1307">
        <v>14.7</v>
      </c>
      <c r="BY73" s="1307"/>
      <c r="BZ73" s="1307"/>
      <c r="CA73" s="1307"/>
      <c r="CB73" s="1307"/>
      <c r="CC73" s="1307"/>
      <c r="CD73" s="1307"/>
      <c r="CE73" s="1307"/>
      <c r="CF73" s="1307">
        <v>10.4</v>
      </c>
      <c r="CG73" s="1307"/>
      <c r="CH73" s="1307"/>
      <c r="CI73" s="1307"/>
      <c r="CJ73" s="1307"/>
      <c r="CK73" s="1307"/>
      <c r="CL73" s="1307"/>
      <c r="CM73" s="1307"/>
      <c r="CN73" s="1307">
        <v>14.9</v>
      </c>
      <c r="CO73" s="1307"/>
      <c r="CP73" s="1307"/>
      <c r="CQ73" s="1307"/>
      <c r="CR73" s="1307"/>
      <c r="CS73" s="1307"/>
      <c r="CT73" s="1307"/>
      <c r="CU73" s="1307"/>
      <c r="CV73" s="1307">
        <v>17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599</v>
      </c>
      <c r="BC75" s="1305"/>
      <c r="BD75" s="1305"/>
      <c r="BE75" s="1305"/>
      <c r="BF75" s="1305"/>
      <c r="BG75" s="1305"/>
      <c r="BH75" s="1305"/>
      <c r="BI75" s="1305"/>
      <c r="BJ75" s="1305"/>
      <c r="BK75" s="1305"/>
      <c r="BL75" s="1305"/>
      <c r="BM75" s="1305"/>
      <c r="BN75" s="1305"/>
      <c r="BO75" s="1305"/>
      <c r="BP75" s="1307">
        <v>12.9</v>
      </c>
      <c r="BQ75" s="1307"/>
      <c r="BR75" s="1307"/>
      <c r="BS75" s="1307"/>
      <c r="BT75" s="1307"/>
      <c r="BU75" s="1307"/>
      <c r="BV75" s="1307"/>
      <c r="BW75" s="1307"/>
      <c r="BX75" s="1307">
        <v>9.6</v>
      </c>
      <c r="BY75" s="1307"/>
      <c r="BZ75" s="1307"/>
      <c r="CA75" s="1307"/>
      <c r="CB75" s="1307"/>
      <c r="CC75" s="1307"/>
      <c r="CD75" s="1307"/>
      <c r="CE75" s="1307"/>
      <c r="CF75" s="1307">
        <v>7.1</v>
      </c>
      <c r="CG75" s="1307"/>
      <c r="CH75" s="1307"/>
      <c r="CI75" s="1307"/>
      <c r="CJ75" s="1307"/>
      <c r="CK75" s="1307"/>
      <c r="CL75" s="1307"/>
      <c r="CM75" s="1307"/>
      <c r="CN75" s="1307">
        <v>5.8</v>
      </c>
      <c r="CO75" s="1307"/>
      <c r="CP75" s="1307"/>
      <c r="CQ75" s="1307"/>
      <c r="CR75" s="1307"/>
      <c r="CS75" s="1307"/>
      <c r="CT75" s="1307"/>
      <c r="CU75" s="1307"/>
      <c r="CV75" s="1307">
        <v>4.5999999999999996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596</v>
      </c>
      <c r="AO77" s="1301"/>
      <c r="AP77" s="1301"/>
      <c r="AQ77" s="1301"/>
      <c r="AR77" s="1301"/>
      <c r="AS77" s="1301"/>
      <c r="AT77" s="1301"/>
      <c r="AU77" s="1301"/>
      <c r="AV77" s="1301"/>
      <c r="AW77" s="1301"/>
      <c r="AX77" s="1301"/>
      <c r="AY77" s="1301"/>
      <c r="AZ77" s="1301"/>
      <c r="BA77" s="1301"/>
      <c r="BB77" s="1305" t="s">
        <v>594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0MViEbu+S/JdtcjCB/g6BftIh/05ylU8OBVUR4GNxwPt7MmJpmtJHtlxZX+oEeRewEtclocHg6d557QDe/Bdw==" saltValue="pMzYeF9KLUK2+GSuwLU2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L10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F6SmPt4TcMtKxF3Hu2ZUNLGPuXwFXvbq6TNr1fzzNdn7T6pR9AVR6UHIsH19eo3zaytxIrPbHnGcL5vq+I3eQ==" saltValue="bu4po/GCKkMVQh/7fU/0M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F97"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bgPU42Fhf8TA9ccJyonhGGF2iY9wRQzUV7IsqVb+ESnFdO7oFgBxBJF2s73ldXKnI1RtEIx8xbwQdHGTdASg==" saltValue="PeufeJC7VuhXbIM8UgAZv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78465</v>
      </c>
      <c r="E3" s="161"/>
      <c r="F3" s="162">
        <v>106614</v>
      </c>
      <c r="G3" s="163"/>
      <c r="H3" s="164"/>
    </row>
    <row r="4" spans="1:8" x14ac:dyDescent="0.15">
      <c r="A4" s="165"/>
      <c r="B4" s="166"/>
      <c r="C4" s="167"/>
      <c r="D4" s="168">
        <v>47356</v>
      </c>
      <c r="E4" s="169"/>
      <c r="F4" s="170">
        <v>45545</v>
      </c>
      <c r="G4" s="171"/>
      <c r="H4" s="172"/>
    </row>
    <row r="5" spans="1:8" x14ac:dyDescent="0.15">
      <c r="A5" s="153" t="s">
        <v>540</v>
      </c>
      <c r="B5" s="158"/>
      <c r="C5" s="159"/>
      <c r="D5" s="160">
        <v>90845</v>
      </c>
      <c r="E5" s="161"/>
      <c r="F5" s="162">
        <v>63727</v>
      </c>
      <c r="G5" s="163"/>
      <c r="H5" s="164"/>
    </row>
    <row r="6" spans="1:8" x14ac:dyDescent="0.15">
      <c r="A6" s="165"/>
      <c r="B6" s="166"/>
      <c r="C6" s="167"/>
      <c r="D6" s="168">
        <v>53995</v>
      </c>
      <c r="E6" s="169"/>
      <c r="F6" s="170">
        <v>34577</v>
      </c>
      <c r="G6" s="171"/>
      <c r="H6" s="172"/>
    </row>
    <row r="7" spans="1:8" x14ac:dyDescent="0.15">
      <c r="A7" s="153" t="s">
        <v>541</v>
      </c>
      <c r="B7" s="158"/>
      <c r="C7" s="159"/>
      <c r="D7" s="160">
        <v>68322</v>
      </c>
      <c r="E7" s="161"/>
      <c r="F7" s="162">
        <v>66954</v>
      </c>
      <c r="G7" s="163"/>
      <c r="H7" s="164"/>
    </row>
    <row r="8" spans="1:8" x14ac:dyDescent="0.15">
      <c r="A8" s="165"/>
      <c r="B8" s="166"/>
      <c r="C8" s="167"/>
      <c r="D8" s="168">
        <v>51451</v>
      </c>
      <c r="E8" s="169"/>
      <c r="F8" s="170">
        <v>37305</v>
      </c>
      <c r="G8" s="171"/>
      <c r="H8" s="172"/>
    </row>
    <row r="9" spans="1:8" x14ac:dyDescent="0.15">
      <c r="A9" s="153" t="s">
        <v>542</v>
      </c>
      <c r="B9" s="158"/>
      <c r="C9" s="159"/>
      <c r="D9" s="160">
        <v>106298</v>
      </c>
      <c r="E9" s="161"/>
      <c r="F9" s="162">
        <v>72656</v>
      </c>
      <c r="G9" s="163"/>
      <c r="H9" s="164"/>
    </row>
    <row r="10" spans="1:8" x14ac:dyDescent="0.15">
      <c r="A10" s="165"/>
      <c r="B10" s="166"/>
      <c r="C10" s="167"/>
      <c r="D10" s="168">
        <v>87602</v>
      </c>
      <c r="E10" s="169"/>
      <c r="F10" s="170">
        <v>36448</v>
      </c>
      <c r="G10" s="171"/>
      <c r="H10" s="172"/>
    </row>
    <row r="11" spans="1:8" x14ac:dyDescent="0.15">
      <c r="A11" s="153" t="s">
        <v>543</v>
      </c>
      <c r="B11" s="158"/>
      <c r="C11" s="159"/>
      <c r="D11" s="160">
        <v>68376</v>
      </c>
      <c r="E11" s="161"/>
      <c r="F11" s="162">
        <v>65080</v>
      </c>
      <c r="G11" s="163"/>
      <c r="H11" s="164"/>
    </row>
    <row r="12" spans="1:8" x14ac:dyDescent="0.15">
      <c r="A12" s="165"/>
      <c r="B12" s="166"/>
      <c r="C12" s="173"/>
      <c r="D12" s="168">
        <v>49384</v>
      </c>
      <c r="E12" s="169"/>
      <c r="F12" s="170">
        <v>38201</v>
      </c>
      <c r="G12" s="171"/>
      <c r="H12" s="172"/>
    </row>
    <row r="13" spans="1:8" x14ac:dyDescent="0.15">
      <c r="A13" s="153"/>
      <c r="B13" s="158"/>
      <c r="C13" s="174"/>
      <c r="D13" s="175">
        <v>82461</v>
      </c>
      <c r="E13" s="176"/>
      <c r="F13" s="177">
        <v>75006</v>
      </c>
      <c r="G13" s="178"/>
      <c r="H13" s="164"/>
    </row>
    <row r="14" spans="1:8" x14ac:dyDescent="0.15">
      <c r="A14" s="165"/>
      <c r="B14" s="166"/>
      <c r="C14" s="167"/>
      <c r="D14" s="168">
        <v>57958</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4.93</v>
      </c>
      <c r="C19" s="179">
        <f>ROUND(VALUE(SUBSTITUTE(実質収支比率等に係る経年分析!G$48,"▲","-")),2)</f>
        <v>5.74</v>
      </c>
      <c r="D19" s="179">
        <f>ROUND(VALUE(SUBSTITUTE(実質収支比率等に係る経年分析!H$48,"▲","-")),2)</f>
        <v>6.08</v>
      </c>
      <c r="E19" s="179">
        <f>ROUND(VALUE(SUBSTITUTE(実質収支比率等に係る経年分析!I$48,"▲","-")),2)</f>
        <v>5.96</v>
      </c>
      <c r="F19" s="179">
        <f>ROUND(VALUE(SUBSTITUTE(実質収支比率等に係る経年分析!J$48,"▲","-")),2)</f>
        <v>6.35</v>
      </c>
    </row>
    <row r="20" spans="1:11" x14ac:dyDescent="0.15">
      <c r="A20" s="179" t="s">
        <v>55</v>
      </c>
      <c r="B20" s="179">
        <f>ROUND(VALUE(SUBSTITUTE(実質収支比率等に係る経年分析!F$47,"▲","-")),2)</f>
        <v>30.87</v>
      </c>
      <c r="C20" s="179">
        <f>ROUND(VALUE(SUBSTITUTE(実質収支比率等に係る経年分析!G$47,"▲","-")),2)</f>
        <v>31.75</v>
      </c>
      <c r="D20" s="179">
        <f>ROUND(VALUE(SUBSTITUTE(実質収支比率等に係る経年分析!H$47,"▲","-")),2)</f>
        <v>26.1</v>
      </c>
      <c r="E20" s="179">
        <f>ROUND(VALUE(SUBSTITUTE(実質収支比率等に係る経年分析!I$47,"▲","-")),2)</f>
        <v>20.98</v>
      </c>
      <c r="F20" s="179">
        <f>ROUND(VALUE(SUBSTITUTE(実質収支比率等に係る経年分析!J$47,"▲","-")),2)</f>
        <v>19.149999999999999</v>
      </c>
    </row>
    <row r="21" spans="1:11" x14ac:dyDescent="0.15">
      <c r="A21" s="179" t="s">
        <v>56</v>
      </c>
      <c r="B21" s="179">
        <f>IF(ISNUMBER(VALUE(SUBSTITUTE(実質収支比率等に係る経年分析!F$49,"▲","-"))),ROUND(VALUE(SUBSTITUTE(実質収支比率等に係る経年分析!F$49,"▲","-")),2),NA())</f>
        <v>2.37</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-6.27</v>
      </c>
      <c r="E21" s="179">
        <f>IF(ISNUMBER(VALUE(SUBSTITUTE(実質収支比率等に係る経年分析!I$49,"▲","-"))),ROUND(VALUE(SUBSTITUTE(実質収支比率等に係る経年分析!I$49,"▲","-")),2),NA())</f>
        <v>-5.26</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f>IF(ROUND(VALUE(SUBSTITUTE(連結実質赤字比率に係る赤字・黒字の構成分析!G$36,"▲", "-")), 2) &lt; 0, ABS(ROUND(VALUE(SUBSTITUTE(連結実質赤字比率に係る赤字・黒字の構成分析!G$36,"▲", "-")), 2)), NA())</f>
        <v>0.68</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0.95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6.34</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46.73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43.45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1850</v>
      </c>
      <c r="E42" s="181"/>
      <c r="F42" s="181"/>
      <c r="G42" s="181">
        <f>'実質公債費比率（分子）の構造'!L$52</f>
        <v>1872</v>
      </c>
      <c r="H42" s="181"/>
      <c r="I42" s="181"/>
      <c r="J42" s="181">
        <f>'実質公債費比率（分子）の構造'!M$52</f>
        <v>1761</v>
      </c>
      <c r="K42" s="181"/>
      <c r="L42" s="181"/>
      <c r="M42" s="181">
        <f>'実質公債費比率（分子）の構造'!N$52</f>
        <v>1749</v>
      </c>
      <c r="N42" s="181"/>
      <c r="O42" s="181"/>
      <c r="P42" s="181">
        <f>'実質公債費比率（分子）の構造'!O$52</f>
        <v>1670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162</v>
      </c>
      <c r="C45" s="181"/>
      <c r="D45" s="181"/>
      <c r="E45" s="181">
        <f>'実質公債費比率（分子）の構造'!L$49</f>
        <v>177</v>
      </c>
      <c r="F45" s="181"/>
      <c r="G45" s="181"/>
      <c r="H45" s="181">
        <f>'実質公債費比率（分子）の構造'!M$49</f>
        <v>175</v>
      </c>
      <c r="I45" s="181"/>
      <c r="J45" s="181"/>
      <c r="K45" s="181">
        <f>'実質公債費比率（分子）の構造'!N$49</f>
        <v>162</v>
      </c>
      <c r="L45" s="181"/>
      <c r="M45" s="181"/>
      <c r="N45" s="181">
        <f>'実質公債費比率（分子）の構造'!O$49</f>
        <v>35</v>
      </c>
      <c r="O45" s="181"/>
      <c r="P45" s="181"/>
    </row>
    <row r="46" spans="1:16" x14ac:dyDescent="0.15">
      <c r="A46" s="181" t="s">
        <v>67</v>
      </c>
      <c r="B46" s="181">
        <f>'実質公債費比率（分子）の構造'!K$48</f>
        <v>655</v>
      </c>
      <c r="C46" s="181"/>
      <c r="D46" s="181"/>
      <c r="E46" s="181">
        <f>'実質公債費比率（分子）の構造'!L$48</f>
        <v>738</v>
      </c>
      <c r="F46" s="181"/>
      <c r="G46" s="181"/>
      <c r="H46" s="181">
        <f>'実質公債費比率（分子）の構造'!M$48</f>
        <v>615</v>
      </c>
      <c r="I46" s="181"/>
      <c r="J46" s="181"/>
      <c r="K46" s="181">
        <f>'実質公債費比率（分子）の構造'!N$48</f>
        <v>682</v>
      </c>
      <c r="L46" s="181"/>
      <c r="M46" s="181"/>
      <c r="N46" s="181">
        <f>'実質公債費比率（分子）の構造'!O$48</f>
        <v>703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1511</v>
      </c>
      <c r="C49" s="181"/>
      <c r="D49" s="181"/>
      <c r="E49" s="181">
        <f>'実質公債費比率（分子）の構造'!L$45</f>
        <v>1343</v>
      </c>
      <c r="F49" s="181"/>
      <c r="G49" s="181"/>
      <c r="H49" s="181">
        <f>'実質公債費比率（分子）の構造'!M$45</f>
        <v>1221</v>
      </c>
      <c r="I49" s="181"/>
      <c r="J49" s="181"/>
      <c r="K49" s="181">
        <f>'実質公債費比率（分子）の構造'!N$45</f>
        <v>1190</v>
      </c>
      <c r="L49" s="181"/>
      <c r="M49" s="181"/>
      <c r="N49" s="181">
        <f>'実質公債費比率（分子）の構造'!O$45</f>
        <v>1127</v>
      </c>
      <c r="O49" s="181"/>
      <c r="P49" s="181"/>
    </row>
    <row r="50" spans="1:16" x14ac:dyDescent="0.15">
      <c r="A50" s="181" t="s">
        <v>71</v>
      </c>
      <c r="B50" s="181" t="e">
        <f>NA()</f>
        <v>#N/A</v>
      </c>
      <c r="C50" s="181">
        <f>IF(ISNUMBER('実質公債費比率（分子）の構造'!K$53),'実質公債費比率（分子）の構造'!K$53,NA())</f>
        <v>478</v>
      </c>
      <c r="D50" s="181" t="e">
        <f>NA()</f>
        <v>#N/A</v>
      </c>
      <c r="E50" s="181" t="e">
        <f>NA()</f>
        <v>#N/A</v>
      </c>
      <c r="F50" s="181">
        <f>IF(ISNUMBER('実質公債費比率（分子）の構造'!L$53),'実質公債費比率（分子）の構造'!L$53,NA())</f>
        <v>386</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285</v>
      </c>
      <c r="M50" s="181" t="e">
        <f>NA()</f>
        <v>#N/A</v>
      </c>
      <c r="N50" s="181" t="e">
        <f>NA()</f>
        <v>#N/A</v>
      </c>
      <c r="O50" s="181">
        <f>IF(ISNUMBER('実質公債費比率（分子）の構造'!O$53),'実質公債費比率（分子）の構造'!O$53,NA())</f>
        <v>195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17844</v>
      </c>
      <c r="E56" s="180"/>
      <c r="F56" s="180"/>
      <c r="G56" s="180">
        <f>'将来負担比率（分子）の構造'!J$52</f>
        <v>17498</v>
      </c>
      <c r="H56" s="180"/>
      <c r="I56" s="180"/>
      <c r="J56" s="180">
        <f>'将来負担比率（分子）の構造'!K$52</f>
        <v>17081</v>
      </c>
      <c r="K56" s="180"/>
      <c r="L56" s="180"/>
      <c r="M56" s="180">
        <f>'将来負担比率（分子）の構造'!L$52</f>
        <v>17106</v>
      </c>
      <c r="N56" s="180"/>
      <c r="O56" s="180"/>
      <c r="P56" s="180">
        <f>'将来負担比率（分子）の構造'!M$52</f>
        <v>16675</v>
      </c>
    </row>
    <row r="57" spans="1:16" x14ac:dyDescent="0.15">
      <c r="A57" s="180" t="s">
        <v>42</v>
      </c>
      <c r="B57" s="180"/>
      <c r="C57" s="180"/>
      <c r="D57" s="180">
        <f>'将来負担比率（分子）の構造'!I$51</f>
        <v>2136</v>
      </c>
      <c r="E57" s="180"/>
      <c r="F57" s="180"/>
      <c r="G57" s="180">
        <f>'将来負担比率（分子）の構造'!J$51</f>
        <v>2086</v>
      </c>
      <c r="H57" s="180"/>
      <c r="I57" s="180"/>
      <c r="J57" s="180">
        <f>'将来負担比率（分子）の構造'!K$51</f>
        <v>2027</v>
      </c>
      <c r="K57" s="180"/>
      <c r="L57" s="180"/>
      <c r="M57" s="180">
        <f>'将来負担比率（分子）の構造'!L$51</f>
        <v>2004</v>
      </c>
      <c r="N57" s="180"/>
      <c r="O57" s="180"/>
      <c r="P57" s="180">
        <f>'将来負担比率（分子）の構造'!M$51</f>
        <v>1941</v>
      </c>
    </row>
    <row r="58" spans="1:16" x14ac:dyDescent="0.15">
      <c r="A58" s="180" t="s">
        <v>41</v>
      </c>
      <c r="B58" s="180"/>
      <c r="C58" s="180"/>
      <c r="D58" s="180">
        <f>'将来負担比率（分子）の構造'!I$50</f>
        <v>2690</v>
      </c>
      <c r="E58" s="180"/>
      <c r="F58" s="180"/>
      <c r="G58" s="180">
        <f>'将来負担比率（分子）の構造'!J$50</f>
        <v>2944</v>
      </c>
      <c r="H58" s="180"/>
      <c r="I58" s="180"/>
      <c r="J58" s="180">
        <f>'将来負担比率（分子）の構造'!K$50</f>
        <v>3245</v>
      </c>
      <c r="K58" s="180"/>
      <c r="L58" s="180"/>
      <c r="M58" s="180">
        <f>'将来負担比率（分子）の構造'!L$50</f>
        <v>3118</v>
      </c>
      <c r="N58" s="180"/>
      <c r="O58" s="180"/>
      <c r="P58" s="180">
        <f>'将来負担比率（分子）の構造'!M$50</f>
        <v>3333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657</v>
      </c>
      <c r="C61" s="180"/>
      <c r="D61" s="180"/>
      <c r="E61" s="180">
        <f>'将来負担比率（分子）の構造'!J$46</f>
        <v>644</v>
      </c>
      <c r="F61" s="180"/>
      <c r="G61" s="180"/>
      <c r="H61" s="180">
        <f>'将来負担比率（分子）の構造'!K$46</f>
        <v>670</v>
      </c>
      <c r="I61" s="180"/>
      <c r="J61" s="180"/>
      <c r="K61" s="180">
        <f>'将来負担比率（分子）の構造'!L$46</f>
        <v>570</v>
      </c>
      <c r="L61" s="180"/>
      <c r="M61" s="180"/>
      <c r="N61" s="180">
        <f>'将来負担比率（分子）の構造'!M$46</f>
        <v>573</v>
      </c>
      <c r="O61" s="180"/>
      <c r="P61" s="180"/>
    </row>
    <row r="62" spans="1:16" x14ac:dyDescent="0.15">
      <c r="A62" s="180" t="s">
        <v>35</v>
      </c>
      <c r="B62" s="180">
        <f>'将来負担比率（分子）の構造'!I$45</f>
        <v>887</v>
      </c>
      <c r="C62" s="180"/>
      <c r="D62" s="180"/>
      <c r="E62" s="180">
        <f>'将来負担比率（分子）の構造'!J$45</f>
        <v>647</v>
      </c>
      <c r="F62" s="180"/>
      <c r="G62" s="180"/>
      <c r="H62" s="180">
        <f>'将来負担比率（分子）の構造'!K$45</f>
        <v>588</v>
      </c>
      <c r="I62" s="180"/>
      <c r="J62" s="180"/>
      <c r="K62" s="180">
        <f>'将来負担比率（分子）の構造'!L$45</f>
        <v>603</v>
      </c>
      <c r="L62" s="180"/>
      <c r="M62" s="180"/>
      <c r="N62" s="180">
        <f>'将来負担比率（分子）の構造'!M$45</f>
        <v>493</v>
      </c>
      <c r="O62" s="180"/>
      <c r="P62" s="180"/>
    </row>
    <row r="63" spans="1:16" x14ac:dyDescent="0.15">
      <c r="A63" s="180" t="s">
        <v>34</v>
      </c>
      <c r="B63" s="180">
        <f>'将来負担比率（分子）の構造'!I$44</f>
        <v>776</v>
      </c>
      <c r="C63" s="180"/>
      <c r="D63" s="180"/>
      <c r="E63" s="180">
        <f>'将来負担比率（分子）の構造'!J$44</f>
        <v>614</v>
      </c>
      <c r="F63" s="180"/>
      <c r="G63" s="180"/>
      <c r="H63" s="180">
        <f>'将来負担比率（分子）の構造'!K$44</f>
        <v>445</v>
      </c>
      <c r="I63" s="180"/>
      <c r="J63" s="180"/>
      <c r="K63" s="180">
        <f>'将来負担比率（分子）の構造'!L$44</f>
        <v>297</v>
      </c>
      <c r="L63" s="180"/>
      <c r="M63" s="180"/>
      <c r="N63" s="180">
        <f>'将来負担比率（分子）の構造'!M$44</f>
        <v>247</v>
      </c>
      <c r="O63" s="180"/>
      <c r="P63" s="180"/>
    </row>
    <row r="64" spans="1:16" x14ac:dyDescent="0.15">
      <c r="A64" s="180" t="s">
        <v>33</v>
      </c>
      <c r="B64" s="180">
        <f>'将来負担比率（分子）の構造'!I$43</f>
        <v>9982</v>
      </c>
      <c r="C64" s="180"/>
      <c r="D64" s="180"/>
      <c r="E64" s="180">
        <f>'将来負担比率（分子）の構造'!J$43</f>
        <v>9447</v>
      </c>
      <c r="F64" s="180"/>
      <c r="G64" s="180"/>
      <c r="H64" s="180">
        <f>'将来負担比率（分子）の構造'!K$43</f>
        <v>9169</v>
      </c>
      <c r="I64" s="180"/>
      <c r="J64" s="180"/>
      <c r="K64" s="180">
        <f>'将来負担比率（分子）の構造'!L$43</f>
        <v>9102</v>
      </c>
      <c r="L64" s="180"/>
      <c r="M64" s="180"/>
      <c r="N64" s="180">
        <f>'将来負担比率（分子）の構造'!M$43</f>
        <v>8944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11729</v>
      </c>
      <c r="C66" s="180"/>
      <c r="D66" s="180"/>
      <c r="E66" s="180">
        <f>'将来負担比率（分子）の構造'!J$41</f>
        <v>11954</v>
      </c>
      <c r="F66" s="180"/>
      <c r="G66" s="180"/>
      <c r="H66" s="180">
        <f>'将来負担比率（分子）の構造'!K$41</f>
        <v>12025</v>
      </c>
      <c r="I66" s="180"/>
      <c r="J66" s="180"/>
      <c r="K66" s="180">
        <f>'将来負担比率（分子）の構造'!L$41</f>
        <v>12440</v>
      </c>
      <c r="L66" s="180"/>
      <c r="M66" s="180"/>
      <c r="N66" s="180">
        <f>'将来負担比率（分子）の構造'!M$41</f>
        <v>12585</v>
      </c>
      <c r="O66" s="180"/>
      <c r="P66" s="180"/>
    </row>
    <row r="67" spans="1:16" x14ac:dyDescent="0.15">
      <c r="A67" s="180" t="s">
        <v>75</v>
      </c>
      <c r="B67" s="180" t="e">
        <f>NA()</f>
        <v>#N/A</v>
      </c>
      <c r="C67" s="180">
        <f>IF(ISNUMBER('将来負担比率（分子）の構造'!I$53), IF('将来負担比率（分子）の構造'!I$53 &lt; 0, 0, '将来負担比率（分子）の構造'!I$53), NA())</f>
        <v>1362</v>
      </c>
      <c r="D67" s="180" t="e">
        <f>NA()</f>
        <v>#N/A</v>
      </c>
      <c r="E67" s="180" t="e">
        <f>NA()</f>
        <v>#N/A</v>
      </c>
      <c r="F67" s="180">
        <f>IF(ISNUMBER('将来負担比率（分子）の構造'!J$53), IF('将来負担比率（分子）の構造'!J$53 &lt; 0, 0, '将来負担比率（分子）の構造'!J$53), NA())</f>
        <v>777</v>
      </c>
      <c r="G67" s="180" t="e">
        <f>NA()</f>
        <v>#N/A</v>
      </c>
      <c r="H67" s="180" t="e">
        <f>NA()</f>
        <v>#N/A</v>
      </c>
      <c r="I67" s="180">
        <f>IF(ISNUMBER('将来負担比率（分子）の構造'!K$53), IF('将来負担比率（分子）の構造'!K$53 &lt; 0, 0, '将来負担比率（分子）の構造'!K$53), NA())</f>
        <v>543</v>
      </c>
      <c r="J67" s="180" t="e">
        <f>NA()</f>
        <v>#N/A</v>
      </c>
      <c r="K67" s="180" t="e">
        <f>NA()</f>
        <v>#N/A</v>
      </c>
      <c r="L67" s="180">
        <f>IF(ISNUMBER('将来負担比率（分子）の構造'!L$53), IF('将来負担比率（分子）の構造'!L$53 &lt; 0, 0, '将来負担比率（分子）の構造'!L$53), NA())</f>
        <v>784</v>
      </c>
      <c r="M67" s="180" t="e">
        <f>NA()</f>
        <v>#N/A</v>
      </c>
      <c r="N67" s="180" t="e">
        <f>NA()</f>
        <v>#N/A</v>
      </c>
      <c r="O67" s="180">
        <f>IF(ISNUMBER('将来負担比率（分子）の構造'!M$53), IF('将来負担比率（分子）の構造'!M$53 &lt; 0, 0, '将来負担比率（分子）の構造'!M$53), NA())</f>
        <v>893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1763</v>
      </c>
      <c r="C72" s="184">
        <f>基金残高に係る経年分析!G55</f>
        <v>1416</v>
      </c>
      <c r="D72" s="184">
        <f>基金残高に係る経年分析!H55</f>
        <v>1278</v>
      </c>
    </row>
    <row r="73" spans="1:16" x14ac:dyDescent="0.15">
      <c r="A73" s="183" t="s">
        <v>78</v>
      </c>
      <c r="B73" s="184">
        <f>基金残高に係る経年分析!F56</f>
        <v>95</v>
      </c>
      <c r="C73" s="184">
        <f>基金残高に係る経年分析!G56</f>
        <v>95</v>
      </c>
      <c r="D73" s="184">
        <f>基金残高に係る経年分析!H56</f>
        <v>96</v>
      </c>
    </row>
    <row r="74" spans="1:16" x14ac:dyDescent="0.15">
      <c r="A74" s="183" t="s">
        <v>79</v>
      </c>
      <c r="B74" s="184">
        <f>基金残高に係る経年分析!F57</f>
        <v>1153</v>
      </c>
      <c r="C74" s="184">
        <f>基金残高に係る経年分析!G57</f>
        <v>1357</v>
      </c>
      <c r="D74" s="184">
        <f>基金残高に係る経年分析!H57</f>
        <v>1692</v>
      </c>
    </row>
  </sheetData>
  <sheetProtection algorithmName="SHA-512" hashValue="G2K5kDHD2TJ8813HRuZ+dwe2PSbV0BILkp9NHXXbUU+OITV/5XXeN6WAGtk0V07n4e21xalQLZxfiJoE/bNekQ==" saltValue="1H6uijrMsfhlKAeV6tTq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2077832</v>
      </c>
      <c r="S5" s="631"/>
      <c r="T5" s="631"/>
      <c r="U5" s="631"/>
      <c r="V5" s="631"/>
      <c r="W5" s="631"/>
      <c r="X5" s="631"/>
      <c r="Y5" s="632"/>
      <c r="Z5" s="633">
        <v>16.5</v>
      </c>
      <c r="AA5" s="633"/>
      <c r="AB5" s="633"/>
      <c r="AC5" s="633"/>
      <c r="AD5" s="634">
        <v>1990910</v>
      </c>
      <c r="AE5" s="634"/>
      <c r="AF5" s="634"/>
      <c r="AG5" s="634"/>
      <c r="AH5" s="634"/>
      <c r="AI5" s="634"/>
      <c r="AJ5" s="634"/>
      <c r="AK5" s="634"/>
      <c r="AL5" s="635">
        <v>30.3</v>
      </c>
      <c r="AM5" s="636"/>
      <c r="AN5" s="636"/>
      <c r="AO5" s="637"/>
      <c r="AP5" s="627" t="s">
        <v>229</v>
      </c>
      <c r="AQ5" s="628"/>
      <c r="AR5" s="628"/>
      <c r="AS5" s="628"/>
      <c r="AT5" s="628"/>
      <c r="AU5" s="628"/>
      <c r="AV5" s="628"/>
      <c r="AW5" s="628"/>
      <c r="AX5" s="628"/>
      <c r="AY5" s="628"/>
      <c r="AZ5" s="628"/>
      <c r="BA5" s="628"/>
      <c r="BB5" s="628"/>
      <c r="BC5" s="628"/>
      <c r="BD5" s="628"/>
      <c r="BE5" s="628"/>
      <c r="BF5" s="629"/>
      <c r="BG5" s="641">
        <v>1990910</v>
      </c>
      <c r="BH5" s="642"/>
      <c r="BI5" s="642"/>
      <c r="BJ5" s="642"/>
      <c r="BK5" s="642"/>
      <c r="BL5" s="642"/>
      <c r="BM5" s="642"/>
      <c r="BN5" s="643"/>
      <c r="BO5" s="644">
        <v>95.8</v>
      </c>
      <c r="BP5" s="644"/>
      <c r="BQ5" s="644"/>
      <c r="BR5" s="644"/>
      <c r="BS5" s="645">
        <v>91038</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101310</v>
      </c>
      <c r="S6" s="642"/>
      <c r="T6" s="642"/>
      <c r="U6" s="642"/>
      <c r="V6" s="642"/>
      <c r="W6" s="642"/>
      <c r="X6" s="642"/>
      <c r="Y6" s="643"/>
      <c r="Z6" s="644">
        <v>0.8</v>
      </c>
      <c r="AA6" s="644"/>
      <c r="AB6" s="644"/>
      <c r="AC6" s="644"/>
      <c r="AD6" s="645">
        <v>101310</v>
      </c>
      <c r="AE6" s="645"/>
      <c r="AF6" s="645"/>
      <c r="AG6" s="645"/>
      <c r="AH6" s="645"/>
      <c r="AI6" s="645"/>
      <c r="AJ6" s="645"/>
      <c r="AK6" s="645"/>
      <c r="AL6" s="646">
        <v>1.5</v>
      </c>
      <c r="AM6" s="647"/>
      <c r="AN6" s="647"/>
      <c r="AO6" s="648"/>
      <c r="AP6" s="638" t="s">
        <v>234</v>
      </c>
      <c r="AQ6" s="639"/>
      <c r="AR6" s="639"/>
      <c r="AS6" s="639"/>
      <c r="AT6" s="639"/>
      <c r="AU6" s="639"/>
      <c r="AV6" s="639"/>
      <c r="AW6" s="639"/>
      <c r="AX6" s="639"/>
      <c r="AY6" s="639"/>
      <c r="AZ6" s="639"/>
      <c r="BA6" s="639"/>
      <c r="BB6" s="639"/>
      <c r="BC6" s="639"/>
      <c r="BD6" s="639"/>
      <c r="BE6" s="639"/>
      <c r="BF6" s="640"/>
      <c r="BG6" s="641">
        <v>1990910</v>
      </c>
      <c r="BH6" s="642"/>
      <c r="BI6" s="642"/>
      <c r="BJ6" s="642"/>
      <c r="BK6" s="642"/>
      <c r="BL6" s="642"/>
      <c r="BM6" s="642"/>
      <c r="BN6" s="643"/>
      <c r="BO6" s="644">
        <v>95.8</v>
      </c>
      <c r="BP6" s="644"/>
      <c r="BQ6" s="644"/>
      <c r="BR6" s="644"/>
      <c r="BS6" s="645">
        <v>91038</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138660</v>
      </c>
      <c r="CS6" s="642"/>
      <c r="CT6" s="642"/>
      <c r="CU6" s="642"/>
      <c r="CV6" s="642"/>
      <c r="CW6" s="642"/>
      <c r="CX6" s="642"/>
      <c r="CY6" s="643"/>
      <c r="CZ6" s="635">
        <v>1.1000000000000001</v>
      </c>
      <c r="DA6" s="636"/>
      <c r="DB6" s="636"/>
      <c r="DC6" s="655"/>
      <c r="DD6" s="650" t="s">
        <v>139</v>
      </c>
      <c r="DE6" s="642"/>
      <c r="DF6" s="642"/>
      <c r="DG6" s="642"/>
      <c r="DH6" s="642"/>
      <c r="DI6" s="642"/>
      <c r="DJ6" s="642"/>
      <c r="DK6" s="642"/>
      <c r="DL6" s="642"/>
      <c r="DM6" s="642"/>
      <c r="DN6" s="642"/>
      <c r="DO6" s="642"/>
      <c r="DP6" s="643"/>
      <c r="DQ6" s="650">
        <v>138610</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2680</v>
      </c>
      <c r="S7" s="642"/>
      <c r="T7" s="642"/>
      <c r="U7" s="642"/>
      <c r="V7" s="642"/>
      <c r="W7" s="642"/>
      <c r="X7" s="642"/>
      <c r="Y7" s="643"/>
      <c r="Z7" s="644">
        <v>0</v>
      </c>
      <c r="AA7" s="644"/>
      <c r="AB7" s="644"/>
      <c r="AC7" s="644"/>
      <c r="AD7" s="645">
        <v>2680</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890386</v>
      </c>
      <c r="BH7" s="642"/>
      <c r="BI7" s="642"/>
      <c r="BJ7" s="642"/>
      <c r="BK7" s="642"/>
      <c r="BL7" s="642"/>
      <c r="BM7" s="642"/>
      <c r="BN7" s="643"/>
      <c r="BO7" s="644">
        <v>42.9</v>
      </c>
      <c r="BP7" s="644"/>
      <c r="BQ7" s="644"/>
      <c r="BR7" s="644"/>
      <c r="BS7" s="645">
        <v>30597</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1473801</v>
      </c>
      <c r="CS7" s="642"/>
      <c r="CT7" s="642"/>
      <c r="CU7" s="642"/>
      <c r="CV7" s="642"/>
      <c r="CW7" s="642"/>
      <c r="CX7" s="642"/>
      <c r="CY7" s="643"/>
      <c r="CZ7" s="644">
        <v>12.1</v>
      </c>
      <c r="DA7" s="644"/>
      <c r="DB7" s="644"/>
      <c r="DC7" s="644"/>
      <c r="DD7" s="650">
        <v>168688</v>
      </c>
      <c r="DE7" s="642"/>
      <c r="DF7" s="642"/>
      <c r="DG7" s="642"/>
      <c r="DH7" s="642"/>
      <c r="DI7" s="642"/>
      <c r="DJ7" s="642"/>
      <c r="DK7" s="642"/>
      <c r="DL7" s="642"/>
      <c r="DM7" s="642"/>
      <c r="DN7" s="642"/>
      <c r="DO7" s="642"/>
      <c r="DP7" s="643"/>
      <c r="DQ7" s="650">
        <v>1149723</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3600</v>
      </c>
      <c r="S8" s="642"/>
      <c r="T8" s="642"/>
      <c r="U8" s="642"/>
      <c r="V8" s="642"/>
      <c r="W8" s="642"/>
      <c r="X8" s="642"/>
      <c r="Y8" s="643"/>
      <c r="Z8" s="644">
        <v>0</v>
      </c>
      <c r="AA8" s="644"/>
      <c r="AB8" s="644"/>
      <c r="AC8" s="644"/>
      <c r="AD8" s="645">
        <v>3600</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28083</v>
      </c>
      <c r="BH8" s="642"/>
      <c r="BI8" s="642"/>
      <c r="BJ8" s="642"/>
      <c r="BK8" s="642"/>
      <c r="BL8" s="642"/>
      <c r="BM8" s="642"/>
      <c r="BN8" s="643"/>
      <c r="BO8" s="644">
        <v>1.4</v>
      </c>
      <c r="BP8" s="644"/>
      <c r="BQ8" s="644"/>
      <c r="BR8" s="644"/>
      <c r="BS8" s="650" t="s">
        <v>130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3138348</v>
      </c>
      <c r="CS8" s="642"/>
      <c r="CT8" s="642"/>
      <c r="CU8" s="642"/>
      <c r="CV8" s="642"/>
      <c r="CW8" s="642"/>
      <c r="CX8" s="642"/>
      <c r="CY8" s="643"/>
      <c r="CZ8" s="644">
        <v>25.8</v>
      </c>
      <c r="DA8" s="644"/>
      <c r="DB8" s="644"/>
      <c r="DC8" s="644"/>
      <c r="DD8" s="650">
        <v>48684</v>
      </c>
      <c r="DE8" s="642"/>
      <c r="DF8" s="642"/>
      <c r="DG8" s="642"/>
      <c r="DH8" s="642"/>
      <c r="DI8" s="642"/>
      <c r="DJ8" s="642"/>
      <c r="DK8" s="642"/>
      <c r="DL8" s="642"/>
      <c r="DM8" s="642"/>
      <c r="DN8" s="642"/>
      <c r="DO8" s="642"/>
      <c r="DP8" s="643"/>
      <c r="DQ8" s="650">
        <v>1523516</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3099</v>
      </c>
      <c r="S9" s="642"/>
      <c r="T9" s="642"/>
      <c r="U9" s="642"/>
      <c r="V9" s="642"/>
      <c r="W9" s="642"/>
      <c r="X9" s="642"/>
      <c r="Y9" s="643"/>
      <c r="Z9" s="644">
        <v>0</v>
      </c>
      <c r="AA9" s="644"/>
      <c r="AB9" s="644"/>
      <c r="AC9" s="644"/>
      <c r="AD9" s="645">
        <v>3099</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696440</v>
      </c>
      <c r="BH9" s="642"/>
      <c r="BI9" s="642"/>
      <c r="BJ9" s="642"/>
      <c r="BK9" s="642"/>
      <c r="BL9" s="642"/>
      <c r="BM9" s="642"/>
      <c r="BN9" s="643"/>
      <c r="BO9" s="644">
        <v>33.5</v>
      </c>
      <c r="BP9" s="644"/>
      <c r="BQ9" s="644"/>
      <c r="BR9" s="644"/>
      <c r="BS9" s="650" t="s">
        <v>130</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2308579</v>
      </c>
      <c r="CS9" s="642"/>
      <c r="CT9" s="642"/>
      <c r="CU9" s="642"/>
      <c r="CV9" s="642"/>
      <c r="CW9" s="642"/>
      <c r="CX9" s="642"/>
      <c r="CY9" s="643"/>
      <c r="CZ9" s="644">
        <v>19</v>
      </c>
      <c r="DA9" s="644"/>
      <c r="DB9" s="644"/>
      <c r="DC9" s="644"/>
      <c r="DD9" s="650">
        <v>9307</v>
      </c>
      <c r="DE9" s="642"/>
      <c r="DF9" s="642"/>
      <c r="DG9" s="642"/>
      <c r="DH9" s="642"/>
      <c r="DI9" s="642"/>
      <c r="DJ9" s="642"/>
      <c r="DK9" s="642"/>
      <c r="DL9" s="642"/>
      <c r="DM9" s="642"/>
      <c r="DN9" s="642"/>
      <c r="DO9" s="642"/>
      <c r="DP9" s="643"/>
      <c r="DQ9" s="650">
        <v>1977761</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139</v>
      </c>
      <c r="S10" s="642"/>
      <c r="T10" s="642"/>
      <c r="U10" s="642"/>
      <c r="V10" s="642"/>
      <c r="W10" s="642"/>
      <c r="X10" s="642"/>
      <c r="Y10" s="643"/>
      <c r="Z10" s="644" t="s">
        <v>130</v>
      </c>
      <c r="AA10" s="644"/>
      <c r="AB10" s="644"/>
      <c r="AC10" s="644"/>
      <c r="AD10" s="645" t="s">
        <v>246</v>
      </c>
      <c r="AE10" s="645"/>
      <c r="AF10" s="645"/>
      <c r="AG10" s="645"/>
      <c r="AH10" s="645"/>
      <c r="AI10" s="645"/>
      <c r="AJ10" s="645"/>
      <c r="AK10" s="645"/>
      <c r="AL10" s="646" t="s">
        <v>139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73238</v>
      </c>
      <c r="BH10" s="642"/>
      <c r="BI10" s="642"/>
      <c r="BJ10" s="642"/>
      <c r="BK10" s="642"/>
      <c r="BL10" s="642"/>
      <c r="BM10" s="642"/>
      <c r="BN10" s="643"/>
      <c r="BO10" s="644">
        <v>3.5</v>
      </c>
      <c r="BP10" s="644"/>
      <c r="BQ10" s="644"/>
      <c r="BR10" s="644"/>
      <c r="BS10" s="650">
        <v>12213</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21183</v>
      </c>
      <c r="CS10" s="642"/>
      <c r="CT10" s="642"/>
      <c r="CU10" s="642"/>
      <c r="CV10" s="642"/>
      <c r="CW10" s="642"/>
      <c r="CX10" s="642"/>
      <c r="CY10" s="643"/>
      <c r="CZ10" s="644">
        <v>0.2</v>
      </c>
      <c r="DA10" s="644"/>
      <c r="DB10" s="644"/>
      <c r="DC10" s="644"/>
      <c r="DD10" s="650" t="s">
        <v>139</v>
      </c>
      <c r="DE10" s="642"/>
      <c r="DF10" s="642"/>
      <c r="DG10" s="642"/>
      <c r="DH10" s="642"/>
      <c r="DI10" s="642"/>
      <c r="DJ10" s="642"/>
      <c r="DK10" s="642"/>
      <c r="DL10" s="642"/>
      <c r="DM10" s="642"/>
      <c r="DN10" s="642"/>
      <c r="DO10" s="642"/>
      <c r="DP10" s="643"/>
      <c r="DQ10" s="650">
        <v>14183</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139</v>
      </c>
      <c r="AA11" s="644"/>
      <c r="AB11" s="644"/>
      <c r="AC11" s="644"/>
      <c r="AD11" s="645" t="s">
        <v>130</v>
      </c>
      <c r="AE11" s="645"/>
      <c r="AF11" s="645"/>
      <c r="AG11" s="645"/>
      <c r="AH11" s="645"/>
      <c r="AI11" s="645"/>
      <c r="AJ11" s="645"/>
      <c r="AK11" s="645"/>
      <c r="AL11" s="646" t="s">
        <v>139</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92625</v>
      </c>
      <c r="BH11" s="642"/>
      <c r="BI11" s="642"/>
      <c r="BJ11" s="642"/>
      <c r="BK11" s="642"/>
      <c r="BL11" s="642"/>
      <c r="BM11" s="642"/>
      <c r="BN11" s="643"/>
      <c r="BO11" s="644">
        <v>4.5</v>
      </c>
      <c r="BP11" s="644"/>
      <c r="BQ11" s="644"/>
      <c r="BR11" s="644"/>
      <c r="BS11" s="650">
        <v>18384</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137283</v>
      </c>
      <c r="CS11" s="642"/>
      <c r="CT11" s="642"/>
      <c r="CU11" s="642"/>
      <c r="CV11" s="642"/>
      <c r="CW11" s="642"/>
      <c r="CX11" s="642"/>
      <c r="CY11" s="643"/>
      <c r="CZ11" s="644">
        <v>1.1000000000000001</v>
      </c>
      <c r="DA11" s="644"/>
      <c r="DB11" s="644"/>
      <c r="DC11" s="644"/>
      <c r="DD11" s="650">
        <v>1015</v>
      </c>
      <c r="DE11" s="642"/>
      <c r="DF11" s="642"/>
      <c r="DG11" s="642"/>
      <c r="DH11" s="642"/>
      <c r="DI11" s="642"/>
      <c r="DJ11" s="642"/>
      <c r="DK11" s="642"/>
      <c r="DL11" s="642"/>
      <c r="DM11" s="642"/>
      <c r="DN11" s="642"/>
      <c r="DO11" s="642"/>
      <c r="DP11" s="643"/>
      <c r="DQ11" s="650">
        <v>75152</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367226</v>
      </c>
      <c r="S12" s="642"/>
      <c r="T12" s="642"/>
      <c r="U12" s="642"/>
      <c r="V12" s="642"/>
      <c r="W12" s="642"/>
      <c r="X12" s="642"/>
      <c r="Y12" s="643"/>
      <c r="Z12" s="644">
        <v>2.9</v>
      </c>
      <c r="AA12" s="644"/>
      <c r="AB12" s="644"/>
      <c r="AC12" s="644"/>
      <c r="AD12" s="645">
        <v>367226</v>
      </c>
      <c r="AE12" s="645"/>
      <c r="AF12" s="645"/>
      <c r="AG12" s="645"/>
      <c r="AH12" s="645"/>
      <c r="AI12" s="645"/>
      <c r="AJ12" s="645"/>
      <c r="AK12" s="645"/>
      <c r="AL12" s="646">
        <v>5.6</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896759</v>
      </c>
      <c r="BH12" s="642"/>
      <c r="BI12" s="642"/>
      <c r="BJ12" s="642"/>
      <c r="BK12" s="642"/>
      <c r="BL12" s="642"/>
      <c r="BM12" s="642"/>
      <c r="BN12" s="643"/>
      <c r="BO12" s="644">
        <v>43.2</v>
      </c>
      <c r="BP12" s="644"/>
      <c r="BQ12" s="644"/>
      <c r="BR12" s="644"/>
      <c r="BS12" s="650">
        <v>60441</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205915</v>
      </c>
      <c r="CS12" s="642"/>
      <c r="CT12" s="642"/>
      <c r="CU12" s="642"/>
      <c r="CV12" s="642"/>
      <c r="CW12" s="642"/>
      <c r="CX12" s="642"/>
      <c r="CY12" s="643"/>
      <c r="CZ12" s="644">
        <v>1.7</v>
      </c>
      <c r="DA12" s="644"/>
      <c r="DB12" s="644"/>
      <c r="DC12" s="644"/>
      <c r="DD12" s="650">
        <v>2841</v>
      </c>
      <c r="DE12" s="642"/>
      <c r="DF12" s="642"/>
      <c r="DG12" s="642"/>
      <c r="DH12" s="642"/>
      <c r="DI12" s="642"/>
      <c r="DJ12" s="642"/>
      <c r="DK12" s="642"/>
      <c r="DL12" s="642"/>
      <c r="DM12" s="642"/>
      <c r="DN12" s="642"/>
      <c r="DO12" s="642"/>
      <c r="DP12" s="643"/>
      <c r="DQ12" s="650">
        <v>112843</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268</v>
      </c>
      <c r="S13" s="642"/>
      <c r="T13" s="642"/>
      <c r="U13" s="642"/>
      <c r="V13" s="642"/>
      <c r="W13" s="642"/>
      <c r="X13" s="642"/>
      <c r="Y13" s="643"/>
      <c r="Z13" s="644">
        <v>0</v>
      </c>
      <c r="AA13" s="644"/>
      <c r="AB13" s="644"/>
      <c r="AC13" s="644"/>
      <c r="AD13" s="645">
        <v>268</v>
      </c>
      <c r="AE13" s="645"/>
      <c r="AF13" s="645"/>
      <c r="AG13" s="645"/>
      <c r="AH13" s="645"/>
      <c r="AI13" s="645"/>
      <c r="AJ13" s="645"/>
      <c r="AK13" s="645"/>
      <c r="AL13" s="646">
        <v>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890036</v>
      </c>
      <c r="BH13" s="642"/>
      <c r="BI13" s="642"/>
      <c r="BJ13" s="642"/>
      <c r="BK13" s="642"/>
      <c r="BL13" s="642"/>
      <c r="BM13" s="642"/>
      <c r="BN13" s="643"/>
      <c r="BO13" s="644">
        <v>42.8</v>
      </c>
      <c r="BP13" s="644"/>
      <c r="BQ13" s="644"/>
      <c r="BR13" s="644"/>
      <c r="BS13" s="650">
        <v>60441</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2395505</v>
      </c>
      <c r="CS13" s="642"/>
      <c r="CT13" s="642"/>
      <c r="CU13" s="642"/>
      <c r="CV13" s="642"/>
      <c r="CW13" s="642"/>
      <c r="CX13" s="642"/>
      <c r="CY13" s="643"/>
      <c r="CZ13" s="644">
        <v>19.7</v>
      </c>
      <c r="DA13" s="644"/>
      <c r="DB13" s="644"/>
      <c r="DC13" s="644"/>
      <c r="DD13" s="650">
        <v>781919</v>
      </c>
      <c r="DE13" s="642"/>
      <c r="DF13" s="642"/>
      <c r="DG13" s="642"/>
      <c r="DH13" s="642"/>
      <c r="DI13" s="642"/>
      <c r="DJ13" s="642"/>
      <c r="DK13" s="642"/>
      <c r="DL13" s="642"/>
      <c r="DM13" s="642"/>
      <c r="DN13" s="642"/>
      <c r="DO13" s="642"/>
      <c r="DP13" s="643"/>
      <c r="DQ13" s="650">
        <v>840680</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139</v>
      </c>
      <c r="S14" s="642"/>
      <c r="T14" s="642"/>
      <c r="U14" s="642"/>
      <c r="V14" s="642"/>
      <c r="W14" s="642"/>
      <c r="X14" s="642"/>
      <c r="Y14" s="643"/>
      <c r="Z14" s="644" t="s">
        <v>139</v>
      </c>
      <c r="AA14" s="644"/>
      <c r="AB14" s="644"/>
      <c r="AC14" s="644"/>
      <c r="AD14" s="645" t="s">
        <v>139</v>
      </c>
      <c r="AE14" s="645"/>
      <c r="AF14" s="645"/>
      <c r="AG14" s="645"/>
      <c r="AH14" s="645"/>
      <c r="AI14" s="645"/>
      <c r="AJ14" s="645"/>
      <c r="AK14" s="645"/>
      <c r="AL14" s="646" t="s">
        <v>139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37815</v>
      </c>
      <c r="BH14" s="642"/>
      <c r="BI14" s="642"/>
      <c r="BJ14" s="642"/>
      <c r="BK14" s="642"/>
      <c r="BL14" s="642"/>
      <c r="BM14" s="642"/>
      <c r="BN14" s="643"/>
      <c r="BO14" s="644">
        <v>1.8</v>
      </c>
      <c r="BP14" s="644"/>
      <c r="BQ14" s="644"/>
      <c r="BR14" s="644"/>
      <c r="BS14" s="650" t="s">
        <v>139</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380503</v>
      </c>
      <c r="CS14" s="642"/>
      <c r="CT14" s="642"/>
      <c r="CU14" s="642"/>
      <c r="CV14" s="642"/>
      <c r="CW14" s="642"/>
      <c r="CX14" s="642"/>
      <c r="CY14" s="643"/>
      <c r="CZ14" s="644">
        <v>3.1</v>
      </c>
      <c r="DA14" s="644"/>
      <c r="DB14" s="644"/>
      <c r="DC14" s="644"/>
      <c r="DD14" s="650">
        <v>13246</v>
      </c>
      <c r="DE14" s="642"/>
      <c r="DF14" s="642"/>
      <c r="DG14" s="642"/>
      <c r="DH14" s="642"/>
      <c r="DI14" s="642"/>
      <c r="DJ14" s="642"/>
      <c r="DK14" s="642"/>
      <c r="DL14" s="642"/>
      <c r="DM14" s="642"/>
      <c r="DN14" s="642"/>
      <c r="DO14" s="642"/>
      <c r="DP14" s="643"/>
      <c r="DQ14" s="650">
        <v>361495</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22276</v>
      </c>
      <c r="S15" s="642"/>
      <c r="T15" s="642"/>
      <c r="U15" s="642"/>
      <c r="V15" s="642"/>
      <c r="W15" s="642"/>
      <c r="X15" s="642"/>
      <c r="Y15" s="643"/>
      <c r="Z15" s="644">
        <v>0.2</v>
      </c>
      <c r="AA15" s="644"/>
      <c r="AB15" s="644"/>
      <c r="AC15" s="644"/>
      <c r="AD15" s="645">
        <v>22276</v>
      </c>
      <c r="AE15" s="645"/>
      <c r="AF15" s="645"/>
      <c r="AG15" s="645"/>
      <c r="AH15" s="645"/>
      <c r="AI15" s="645"/>
      <c r="AJ15" s="645"/>
      <c r="AK15" s="645"/>
      <c r="AL15" s="646">
        <v>0.3</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165950</v>
      </c>
      <c r="BH15" s="642"/>
      <c r="BI15" s="642"/>
      <c r="BJ15" s="642"/>
      <c r="BK15" s="642"/>
      <c r="BL15" s="642"/>
      <c r="BM15" s="642"/>
      <c r="BN15" s="643"/>
      <c r="BO15" s="644">
        <v>8</v>
      </c>
      <c r="BP15" s="644"/>
      <c r="BQ15" s="644"/>
      <c r="BR15" s="644"/>
      <c r="BS15" s="650" t="s">
        <v>139</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813378</v>
      </c>
      <c r="CS15" s="642"/>
      <c r="CT15" s="642"/>
      <c r="CU15" s="642"/>
      <c r="CV15" s="642"/>
      <c r="CW15" s="642"/>
      <c r="CX15" s="642"/>
      <c r="CY15" s="643"/>
      <c r="CZ15" s="644">
        <v>6.7</v>
      </c>
      <c r="DA15" s="644"/>
      <c r="DB15" s="644"/>
      <c r="DC15" s="644"/>
      <c r="DD15" s="650">
        <v>146056</v>
      </c>
      <c r="DE15" s="642"/>
      <c r="DF15" s="642"/>
      <c r="DG15" s="642"/>
      <c r="DH15" s="642"/>
      <c r="DI15" s="642"/>
      <c r="DJ15" s="642"/>
      <c r="DK15" s="642"/>
      <c r="DL15" s="642"/>
      <c r="DM15" s="642"/>
      <c r="DN15" s="642"/>
      <c r="DO15" s="642"/>
      <c r="DP15" s="643"/>
      <c r="DQ15" s="650">
        <v>658017</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139</v>
      </c>
      <c r="S16" s="642"/>
      <c r="T16" s="642"/>
      <c r="U16" s="642"/>
      <c r="V16" s="642"/>
      <c r="W16" s="642"/>
      <c r="X16" s="642"/>
      <c r="Y16" s="643"/>
      <c r="Z16" s="644" t="s">
        <v>139</v>
      </c>
      <c r="AA16" s="644"/>
      <c r="AB16" s="644"/>
      <c r="AC16" s="644"/>
      <c r="AD16" s="645" t="s">
        <v>139</v>
      </c>
      <c r="AE16" s="645"/>
      <c r="AF16" s="645"/>
      <c r="AG16" s="645"/>
      <c r="AH16" s="645"/>
      <c r="AI16" s="645"/>
      <c r="AJ16" s="645"/>
      <c r="AK16" s="645"/>
      <c r="AL16" s="646" t="s">
        <v>139</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130</v>
      </c>
      <c r="BH16" s="642"/>
      <c r="BI16" s="642"/>
      <c r="BJ16" s="642"/>
      <c r="BK16" s="642"/>
      <c r="BL16" s="642"/>
      <c r="BM16" s="642"/>
      <c r="BN16" s="643"/>
      <c r="BO16" s="644" t="s">
        <v>139</v>
      </c>
      <c r="BP16" s="644"/>
      <c r="BQ16" s="644"/>
      <c r="BR16" s="644"/>
      <c r="BS16" s="650" t="s">
        <v>139</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t="s">
        <v>139</v>
      </c>
      <c r="CS16" s="642"/>
      <c r="CT16" s="642"/>
      <c r="CU16" s="642"/>
      <c r="CV16" s="642"/>
      <c r="CW16" s="642"/>
      <c r="CX16" s="642"/>
      <c r="CY16" s="643"/>
      <c r="CZ16" s="644" t="s">
        <v>130</v>
      </c>
      <c r="DA16" s="644"/>
      <c r="DB16" s="644"/>
      <c r="DC16" s="644"/>
      <c r="DD16" s="650" t="s">
        <v>139</v>
      </c>
      <c r="DE16" s="642"/>
      <c r="DF16" s="642"/>
      <c r="DG16" s="642"/>
      <c r="DH16" s="642"/>
      <c r="DI16" s="642"/>
      <c r="DJ16" s="642"/>
      <c r="DK16" s="642"/>
      <c r="DL16" s="642"/>
      <c r="DM16" s="642"/>
      <c r="DN16" s="642"/>
      <c r="DO16" s="642"/>
      <c r="DP16" s="643"/>
      <c r="DQ16" s="650" t="s">
        <v>139</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6164</v>
      </c>
      <c r="S17" s="642"/>
      <c r="T17" s="642"/>
      <c r="U17" s="642"/>
      <c r="V17" s="642"/>
      <c r="W17" s="642"/>
      <c r="X17" s="642"/>
      <c r="Y17" s="643"/>
      <c r="Z17" s="644">
        <v>0</v>
      </c>
      <c r="AA17" s="644"/>
      <c r="AB17" s="644"/>
      <c r="AC17" s="644"/>
      <c r="AD17" s="645">
        <v>6164</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139</v>
      </c>
      <c r="BP17" s="644"/>
      <c r="BQ17" s="644"/>
      <c r="BR17" s="644"/>
      <c r="BS17" s="650" t="s">
        <v>246</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1134463</v>
      </c>
      <c r="CS17" s="642"/>
      <c r="CT17" s="642"/>
      <c r="CU17" s="642"/>
      <c r="CV17" s="642"/>
      <c r="CW17" s="642"/>
      <c r="CX17" s="642"/>
      <c r="CY17" s="643"/>
      <c r="CZ17" s="644">
        <v>9.3000000000000007</v>
      </c>
      <c r="DA17" s="644"/>
      <c r="DB17" s="644"/>
      <c r="DC17" s="644"/>
      <c r="DD17" s="650" t="s">
        <v>130</v>
      </c>
      <c r="DE17" s="642"/>
      <c r="DF17" s="642"/>
      <c r="DG17" s="642"/>
      <c r="DH17" s="642"/>
      <c r="DI17" s="642"/>
      <c r="DJ17" s="642"/>
      <c r="DK17" s="642"/>
      <c r="DL17" s="642"/>
      <c r="DM17" s="642"/>
      <c r="DN17" s="642"/>
      <c r="DO17" s="642"/>
      <c r="DP17" s="643"/>
      <c r="DQ17" s="650">
        <v>992387</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4781267</v>
      </c>
      <c r="S18" s="642"/>
      <c r="T18" s="642"/>
      <c r="U18" s="642"/>
      <c r="V18" s="642"/>
      <c r="W18" s="642"/>
      <c r="X18" s="642"/>
      <c r="Y18" s="643"/>
      <c r="Z18" s="644">
        <v>38</v>
      </c>
      <c r="AA18" s="644"/>
      <c r="AB18" s="644"/>
      <c r="AC18" s="644"/>
      <c r="AD18" s="645">
        <v>3996081</v>
      </c>
      <c r="AE18" s="645"/>
      <c r="AF18" s="645"/>
      <c r="AG18" s="645"/>
      <c r="AH18" s="645"/>
      <c r="AI18" s="645"/>
      <c r="AJ18" s="645"/>
      <c r="AK18" s="645"/>
      <c r="AL18" s="646">
        <v>60.8</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139</v>
      </c>
      <c r="BH18" s="642"/>
      <c r="BI18" s="642"/>
      <c r="BJ18" s="642"/>
      <c r="BK18" s="642"/>
      <c r="BL18" s="642"/>
      <c r="BM18" s="642"/>
      <c r="BN18" s="643"/>
      <c r="BO18" s="644" t="s">
        <v>139</v>
      </c>
      <c r="BP18" s="644"/>
      <c r="BQ18" s="644"/>
      <c r="BR18" s="644"/>
      <c r="BS18" s="650" t="s">
        <v>139</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139</v>
      </c>
      <c r="CS18" s="642"/>
      <c r="CT18" s="642"/>
      <c r="CU18" s="642"/>
      <c r="CV18" s="642"/>
      <c r="CW18" s="642"/>
      <c r="CX18" s="642"/>
      <c r="CY18" s="643"/>
      <c r="CZ18" s="644" t="s">
        <v>130</v>
      </c>
      <c r="DA18" s="644"/>
      <c r="DB18" s="644"/>
      <c r="DC18" s="644"/>
      <c r="DD18" s="650" t="s">
        <v>139</v>
      </c>
      <c r="DE18" s="642"/>
      <c r="DF18" s="642"/>
      <c r="DG18" s="642"/>
      <c r="DH18" s="642"/>
      <c r="DI18" s="642"/>
      <c r="DJ18" s="642"/>
      <c r="DK18" s="642"/>
      <c r="DL18" s="642"/>
      <c r="DM18" s="642"/>
      <c r="DN18" s="642"/>
      <c r="DO18" s="642"/>
      <c r="DP18" s="643"/>
      <c r="DQ18" s="650" t="s">
        <v>130</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3996081</v>
      </c>
      <c r="S19" s="642"/>
      <c r="T19" s="642"/>
      <c r="U19" s="642"/>
      <c r="V19" s="642"/>
      <c r="W19" s="642"/>
      <c r="X19" s="642"/>
      <c r="Y19" s="643"/>
      <c r="Z19" s="644">
        <v>31.7</v>
      </c>
      <c r="AA19" s="644"/>
      <c r="AB19" s="644"/>
      <c r="AC19" s="644"/>
      <c r="AD19" s="645">
        <v>3996081</v>
      </c>
      <c r="AE19" s="645"/>
      <c r="AF19" s="645"/>
      <c r="AG19" s="645"/>
      <c r="AH19" s="645"/>
      <c r="AI19" s="645"/>
      <c r="AJ19" s="645"/>
      <c r="AK19" s="645"/>
      <c r="AL19" s="646">
        <v>60.8</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86922</v>
      </c>
      <c r="BH19" s="642"/>
      <c r="BI19" s="642"/>
      <c r="BJ19" s="642"/>
      <c r="BK19" s="642"/>
      <c r="BL19" s="642"/>
      <c r="BM19" s="642"/>
      <c r="BN19" s="643"/>
      <c r="BO19" s="644">
        <v>4.2</v>
      </c>
      <c r="BP19" s="644"/>
      <c r="BQ19" s="644"/>
      <c r="BR19" s="644"/>
      <c r="BS19" s="650" t="s">
        <v>130</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139</v>
      </c>
      <c r="CS19" s="642"/>
      <c r="CT19" s="642"/>
      <c r="CU19" s="642"/>
      <c r="CV19" s="642"/>
      <c r="CW19" s="642"/>
      <c r="CX19" s="642"/>
      <c r="CY19" s="643"/>
      <c r="CZ19" s="644" t="s">
        <v>130</v>
      </c>
      <c r="DA19" s="644"/>
      <c r="DB19" s="644"/>
      <c r="DC19" s="644"/>
      <c r="DD19" s="650" t="s">
        <v>246</v>
      </c>
      <c r="DE19" s="642"/>
      <c r="DF19" s="642"/>
      <c r="DG19" s="642"/>
      <c r="DH19" s="642"/>
      <c r="DI19" s="642"/>
      <c r="DJ19" s="642"/>
      <c r="DK19" s="642"/>
      <c r="DL19" s="642"/>
      <c r="DM19" s="642"/>
      <c r="DN19" s="642"/>
      <c r="DO19" s="642"/>
      <c r="DP19" s="643"/>
      <c r="DQ19" s="650" t="s">
        <v>139</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785186</v>
      </c>
      <c r="S20" s="642"/>
      <c r="T20" s="642"/>
      <c r="U20" s="642"/>
      <c r="V20" s="642"/>
      <c r="W20" s="642"/>
      <c r="X20" s="642"/>
      <c r="Y20" s="643"/>
      <c r="Z20" s="644">
        <v>6.2</v>
      </c>
      <c r="AA20" s="644"/>
      <c r="AB20" s="644"/>
      <c r="AC20" s="644"/>
      <c r="AD20" s="645" t="s">
        <v>139</v>
      </c>
      <c r="AE20" s="645"/>
      <c r="AF20" s="645"/>
      <c r="AG20" s="645"/>
      <c r="AH20" s="645"/>
      <c r="AI20" s="645"/>
      <c r="AJ20" s="645"/>
      <c r="AK20" s="645"/>
      <c r="AL20" s="646" t="s">
        <v>130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86922</v>
      </c>
      <c r="BH20" s="642"/>
      <c r="BI20" s="642"/>
      <c r="BJ20" s="642"/>
      <c r="BK20" s="642"/>
      <c r="BL20" s="642"/>
      <c r="BM20" s="642"/>
      <c r="BN20" s="643"/>
      <c r="BO20" s="644">
        <v>4.2</v>
      </c>
      <c r="BP20" s="644"/>
      <c r="BQ20" s="644"/>
      <c r="BR20" s="644"/>
      <c r="BS20" s="650" t="s">
        <v>139</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12147618</v>
      </c>
      <c r="CS20" s="642"/>
      <c r="CT20" s="642"/>
      <c r="CU20" s="642"/>
      <c r="CV20" s="642"/>
      <c r="CW20" s="642"/>
      <c r="CX20" s="642"/>
      <c r="CY20" s="643"/>
      <c r="CZ20" s="644">
        <v>100</v>
      </c>
      <c r="DA20" s="644"/>
      <c r="DB20" s="644"/>
      <c r="DC20" s="644"/>
      <c r="DD20" s="650">
        <v>1171756</v>
      </c>
      <c r="DE20" s="642"/>
      <c r="DF20" s="642"/>
      <c r="DG20" s="642"/>
      <c r="DH20" s="642"/>
      <c r="DI20" s="642"/>
      <c r="DJ20" s="642"/>
      <c r="DK20" s="642"/>
      <c r="DL20" s="642"/>
      <c r="DM20" s="642"/>
      <c r="DN20" s="642"/>
      <c r="DO20" s="642"/>
      <c r="DP20" s="643"/>
      <c r="DQ20" s="650">
        <v>7844367</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139</v>
      </c>
      <c r="S21" s="642"/>
      <c r="T21" s="642"/>
      <c r="U21" s="642"/>
      <c r="V21" s="642"/>
      <c r="W21" s="642"/>
      <c r="X21" s="642"/>
      <c r="Y21" s="643"/>
      <c r="Z21" s="644" t="s">
        <v>139</v>
      </c>
      <c r="AA21" s="644"/>
      <c r="AB21" s="644"/>
      <c r="AC21" s="644"/>
      <c r="AD21" s="645" t="s">
        <v>139</v>
      </c>
      <c r="AE21" s="645"/>
      <c r="AF21" s="645"/>
      <c r="AG21" s="645"/>
      <c r="AH21" s="645"/>
      <c r="AI21" s="645"/>
      <c r="AJ21" s="645"/>
      <c r="AK21" s="645"/>
      <c r="AL21" s="646" t="s">
        <v>139</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130</v>
      </c>
      <c r="BH21" s="642"/>
      <c r="BI21" s="642"/>
      <c r="BJ21" s="642"/>
      <c r="BK21" s="642"/>
      <c r="BL21" s="642"/>
      <c r="BM21" s="642"/>
      <c r="BN21" s="643"/>
      <c r="BO21" s="644" t="s">
        <v>139</v>
      </c>
      <c r="BP21" s="644"/>
      <c r="BQ21" s="644"/>
      <c r="BR21" s="644"/>
      <c r="BS21" s="650" t="s">
        <v>139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7365722</v>
      </c>
      <c r="S22" s="642"/>
      <c r="T22" s="642"/>
      <c r="U22" s="642"/>
      <c r="V22" s="642"/>
      <c r="W22" s="642"/>
      <c r="X22" s="642"/>
      <c r="Y22" s="643"/>
      <c r="Z22" s="644">
        <v>58.5</v>
      </c>
      <c r="AA22" s="644"/>
      <c r="AB22" s="644"/>
      <c r="AC22" s="644"/>
      <c r="AD22" s="645">
        <v>6493614</v>
      </c>
      <c r="AE22" s="645"/>
      <c r="AF22" s="645"/>
      <c r="AG22" s="645"/>
      <c r="AH22" s="645"/>
      <c r="AI22" s="645"/>
      <c r="AJ22" s="645"/>
      <c r="AK22" s="645"/>
      <c r="AL22" s="646">
        <v>98.8</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130</v>
      </c>
      <c r="BH22" s="642"/>
      <c r="BI22" s="642"/>
      <c r="BJ22" s="642"/>
      <c r="BK22" s="642"/>
      <c r="BL22" s="642"/>
      <c r="BM22" s="642"/>
      <c r="BN22" s="643"/>
      <c r="BO22" s="644" t="s">
        <v>139</v>
      </c>
      <c r="BP22" s="644"/>
      <c r="BQ22" s="644"/>
      <c r="BR22" s="644"/>
      <c r="BS22" s="650" t="s">
        <v>139</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2601</v>
      </c>
      <c r="S23" s="642"/>
      <c r="T23" s="642"/>
      <c r="U23" s="642"/>
      <c r="V23" s="642"/>
      <c r="W23" s="642"/>
      <c r="X23" s="642"/>
      <c r="Y23" s="643"/>
      <c r="Z23" s="644">
        <v>0</v>
      </c>
      <c r="AA23" s="644"/>
      <c r="AB23" s="644"/>
      <c r="AC23" s="644"/>
      <c r="AD23" s="645">
        <v>2601</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86922</v>
      </c>
      <c r="BH23" s="642"/>
      <c r="BI23" s="642"/>
      <c r="BJ23" s="642"/>
      <c r="BK23" s="642"/>
      <c r="BL23" s="642"/>
      <c r="BM23" s="642"/>
      <c r="BN23" s="643"/>
      <c r="BO23" s="644">
        <v>4.2</v>
      </c>
      <c r="BP23" s="644"/>
      <c r="BQ23" s="644"/>
      <c r="BR23" s="644"/>
      <c r="BS23" s="650" t="s">
        <v>139</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47470</v>
      </c>
      <c r="S24" s="642"/>
      <c r="T24" s="642"/>
      <c r="U24" s="642"/>
      <c r="V24" s="642"/>
      <c r="W24" s="642"/>
      <c r="X24" s="642"/>
      <c r="Y24" s="643"/>
      <c r="Z24" s="644">
        <v>0.4</v>
      </c>
      <c r="AA24" s="644"/>
      <c r="AB24" s="644"/>
      <c r="AC24" s="644"/>
      <c r="AD24" s="645" t="s">
        <v>139</v>
      </c>
      <c r="AE24" s="645"/>
      <c r="AF24" s="645"/>
      <c r="AG24" s="645"/>
      <c r="AH24" s="645"/>
      <c r="AI24" s="645"/>
      <c r="AJ24" s="645"/>
      <c r="AK24" s="645"/>
      <c r="AL24" s="646" t="s">
        <v>139</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139</v>
      </c>
      <c r="BH24" s="642"/>
      <c r="BI24" s="642"/>
      <c r="BJ24" s="642"/>
      <c r="BK24" s="642"/>
      <c r="BL24" s="642"/>
      <c r="BM24" s="642"/>
      <c r="BN24" s="643"/>
      <c r="BO24" s="644" t="s">
        <v>139</v>
      </c>
      <c r="BP24" s="644"/>
      <c r="BQ24" s="644"/>
      <c r="BR24" s="644"/>
      <c r="BS24" s="650" t="s">
        <v>139</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4310971</v>
      </c>
      <c r="CS24" s="631"/>
      <c r="CT24" s="631"/>
      <c r="CU24" s="631"/>
      <c r="CV24" s="631"/>
      <c r="CW24" s="631"/>
      <c r="CX24" s="631"/>
      <c r="CY24" s="632"/>
      <c r="CZ24" s="635">
        <v>35.5</v>
      </c>
      <c r="DA24" s="636"/>
      <c r="DB24" s="636"/>
      <c r="DC24" s="655"/>
      <c r="DD24" s="674">
        <v>2819148</v>
      </c>
      <c r="DE24" s="631"/>
      <c r="DF24" s="631"/>
      <c r="DG24" s="631"/>
      <c r="DH24" s="631"/>
      <c r="DI24" s="631"/>
      <c r="DJ24" s="631"/>
      <c r="DK24" s="632"/>
      <c r="DL24" s="674">
        <v>2722759</v>
      </c>
      <c r="DM24" s="631"/>
      <c r="DN24" s="631"/>
      <c r="DO24" s="631"/>
      <c r="DP24" s="631"/>
      <c r="DQ24" s="631"/>
      <c r="DR24" s="631"/>
      <c r="DS24" s="631"/>
      <c r="DT24" s="631"/>
      <c r="DU24" s="631"/>
      <c r="DV24" s="632"/>
      <c r="DW24" s="635">
        <v>39.6</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361775</v>
      </c>
      <c r="S25" s="642"/>
      <c r="T25" s="642"/>
      <c r="U25" s="642"/>
      <c r="V25" s="642"/>
      <c r="W25" s="642"/>
      <c r="X25" s="642"/>
      <c r="Y25" s="643"/>
      <c r="Z25" s="644">
        <v>2.9</v>
      </c>
      <c r="AA25" s="644"/>
      <c r="AB25" s="644"/>
      <c r="AC25" s="644"/>
      <c r="AD25" s="645">
        <v>62118</v>
      </c>
      <c r="AE25" s="645"/>
      <c r="AF25" s="645"/>
      <c r="AG25" s="645"/>
      <c r="AH25" s="645"/>
      <c r="AI25" s="645"/>
      <c r="AJ25" s="645"/>
      <c r="AK25" s="645"/>
      <c r="AL25" s="646">
        <v>0.9</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139</v>
      </c>
      <c r="BP25" s="644"/>
      <c r="BQ25" s="644"/>
      <c r="BR25" s="644"/>
      <c r="BS25" s="650" t="s">
        <v>246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1655341</v>
      </c>
      <c r="CS25" s="677"/>
      <c r="CT25" s="677"/>
      <c r="CU25" s="677"/>
      <c r="CV25" s="677"/>
      <c r="CW25" s="677"/>
      <c r="CX25" s="677"/>
      <c r="CY25" s="678"/>
      <c r="CZ25" s="646">
        <v>13.6</v>
      </c>
      <c r="DA25" s="675"/>
      <c r="DB25" s="675"/>
      <c r="DC25" s="679"/>
      <c r="DD25" s="650">
        <v>1529802</v>
      </c>
      <c r="DE25" s="677"/>
      <c r="DF25" s="677"/>
      <c r="DG25" s="677"/>
      <c r="DH25" s="677"/>
      <c r="DI25" s="677"/>
      <c r="DJ25" s="677"/>
      <c r="DK25" s="678"/>
      <c r="DL25" s="650">
        <v>1433413</v>
      </c>
      <c r="DM25" s="677"/>
      <c r="DN25" s="677"/>
      <c r="DO25" s="677"/>
      <c r="DP25" s="677"/>
      <c r="DQ25" s="677"/>
      <c r="DR25" s="677"/>
      <c r="DS25" s="677"/>
      <c r="DT25" s="677"/>
      <c r="DU25" s="677"/>
      <c r="DV25" s="678"/>
      <c r="DW25" s="646">
        <v>20.9</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67726</v>
      </c>
      <c r="S26" s="642"/>
      <c r="T26" s="642"/>
      <c r="U26" s="642"/>
      <c r="V26" s="642"/>
      <c r="W26" s="642"/>
      <c r="X26" s="642"/>
      <c r="Y26" s="643"/>
      <c r="Z26" s="644">
        <v>0.5</v>
      </c>
      <c r="AA26" s="644"/>
      <c r="AB26" s="644"/>
      <c r="AC26" s="644"/>
      <c r="AD26" s="645" t="s">
        <v>139</v>
      </c>
      <c r="AE26" s="645"/>
      <c r="AF26" s="645"/>
      <c r="AG26" s="645"/>
      <c r="AH26" s="645"/>
      <c r="AI26" s="645"/>
      <c r="AJ26" s="645"/>
      <c r="AK26" s="645"/>
      <c r="AL26" s="646" t="s">
        <v>139</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139</v>
      </c>
      <c r="BH26" s="642"/>
      <c r="BI26" s="642"/>
      <c r="BJ26" s="642"/>
      <c r="BK26" s="642"/>
      <c r="BL26" s="642"/>
      <c r="BM26" s="642"/>
      <c r="BN26" s="643"/>
      <c r="BO26" s="644" t="s">
        <v>139</v>
      </c>
      <c r="BP26" s="644"/>
      <c r="BQ26" s="644"/>
      <c r="BR26" s="644"/>
      <c r="BS26" s="650" t="s">
        <v>139</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965992</v>
      </c>
      <c r="CS26" s="642"/>
      <c r="CT26" s="642"/>
      <c r="CU26" s="642"/>
      <c r="CV26" s="642"/>
      <c r="CW26" s="642"/>
      <c r="CX26" s="642"/>
      <c r="CY26" s="643"/>
      <c r="CZ26" s="646">
        <v>8</v>
      </c>
      <c r="DA26" s="675"/>
      <c r="DB26" s="675"/>
      <c r="DC26" s="679"/>
      <c r="DD26" s="650">
        <v>897577</v>
      </c>
      <c r="DE26" s="642"/>
      <c r="DF26" s="642"/>
      <c r="DG26" s="642"/>
      <c r="DH26" s="642"/>
      <c r="DI26" s="642"/>
      <c r="DJ26" s="642"/>
      <c r="DK26" s="643"/>
      <c r="DL26" s="650" t="s">
        <v>139</v>
      </c>
      <c r="DM26" s="642"/>
      <c r="DN26" s="642"/>
      <c r="DO26" s="642"/>
      <c r="DP26" s="642"/>
      <c r="DQ26" s="642"/>
      <c r="DR26" s="642"/>
      <c r="DS26" s="642"/>
      <c r="DT26" s="642"/>
      <c r="DU26" s="642"/>
      <c r="DV26" s="643"/>
      <c r="DW26" s="646" t="s">
        <v>139</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1150142</v>
      </c>
      <c r="S27" s="642"/>
      <c r="T27" s="642"/>
      <c r="U27" s="642"/>
      <c r="V27" s="642"/>
      <c r="W27" s="642"/>
      <c r="X27" s="642"/>
      <c r="Y27" s="643"/>
      <c r="Z27" s="644">
        <v>9.1</v>
      </c>
      <c r="AA27" s="644"/>
      <c r="AB27" s="644"/>
      <c r="AC27" s="644"/>
      <c r="AD27" s="645" t="s">
        <v>246</v>
      </c>
      <c r="AE27" s="645"/>
      <c r="AF27" s="645"/>
      <c r="AG27" s="645"/>
      <c r="AH27" s="645"/>
      <c r="AI27" s="645"/>
      <c r="AJ27" s="645"/>
      <c r="AK27" s="645"/>
      <c r="AL27" s="646" t="s">
        <v>130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2077832</v>
      </c>
      <c r="BH27" s="642"/>
      <c r="BI27" s="642"/>
      <c r="BJ27" s="642"/>
      <c r="BK27" s="642"/>
      <c r="BL27" s="642"/>
      <c r="BM27" s="642"/>
      <c r="BN27" s="643"/>
      <c r="BO27" s="644">
        <v>100</v>
      </c>
      <c r="BP27" s="644"/>
      <c r="BQ27" s="644"/>
      <c r="BR27" s="644"/>
      <c r="BS27" s="650">
        <v>91038</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1521167</v>
      </c>
      <c r="CS27" s="677"/>
      <c r="CT27" s="677"/>
      <c r="CU27" s="677"/>
      <c r="CV27" s="677"/>
      <c r="CW27" s="677"/>
      <c r="CX27" s="677"/>
      <c r="CY27" s="678"/>
      <c r="CZ27" s="646">
        <v>12.5</v>
      </c>
      <c r="DA27" s="675"/>
      <c r="DB27" s="675"/>
      <c r="DC27" s="679"/>
      <c r="DD27" s="650">
        <v>296959</v>
      </c>
      <c r="DE27" s="677"/>
      <c r="DF27" s="677"/>
      <c r="DG27" s="677"/>
      <c r="DH27" s="677"/>
      <c r="DI27" s="677"/>
      <c r="DJ27" s="677"/>
      <c r="DK27" s="678"/>
      <c r="DL27" s="650">
        <v>296959</v>
      </c>
      <c r="DM27" s="677"/>
      <c r="DN27" s="677"/>
      <c r="DO27" s="677"/>
      <c r="DP27" s="677"/>
      <c r="DQ27" s="677"/>
      <c r="DR27" s="677"/>
      <c r="DS27" s="677"/>
      <c r="DT27" s="677"/>
      <c r="DU27" s="677"/>
      <c r="DV27" s="678"/>
      <c r="DW27" s="646">
        <v>4.3</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139</v>
      </c>
      <c r="S28" s="642"/>
      <c r="T28" s="642"/>
      <c r="U28" s="642"/>
      <c r="V28" s="642"/>
      <c r="W28" s="642"/>
      <c r="X28" s="642"/>
      <c r="Y28" s="643"/>
      <c r="Z28" s="644" t="s">
        <v>139</v>
      </c>
      <c r="AA28" s="644"/>
      <c r="AB28" s="644"/>
      <c r="AC28" s="644"/>
      <c r="AD28" s="645" t="s">
        <v>139</v>
      </c>
      <c r="AE28" s="645"/>
      <c r="AF28" s="645"/>
      <c r="AG28" s="645"/>
      <c r="AH28" s="645"/>
      <c r="AI28" s="645"/>
      <c r="AJ28" s="645"/>
      <c r="AK28" s="645"/>
      <c r="AL28" s="646" t="s">
        <v>246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1134463</v>
      </c>
      <c r="CS28" s="642"/>
      <c r="CT28" s="642"/>
      <c r="CU28" s="642"/>
      <c r="CV28" s="642"/>
      <c r="CW28" s="642"/>
      <c r="CX28" s="642"/>
      <c r="CY28" s="643"/>
      <c r="CZ28" s="646">
        <v>9.3000000000000007</v>
      </c>
      <c r="DA28" s="675"/>
      <c r="DB28" s="675"/>
      <c r="DC28" s="679"/>
      <c r="DD28" s="650">
        <v>992387</v>
      </c>
      <c r="DE28" s="642"/>
      <c r="DF28" s="642"/>
      <c r="DG28" s="642"/>
      <c r="DH28" s="642"/>
      <c r="DI28" s="642"/>
      <c r="DJ28" s="642"/>
      <c r="DK28" s="643"/>
      <c r="DL28" s="650">
        <v>992387</v>
      </c>
      <c r="DM28" s="642"/>
      <c r="DN28" s="642"/>
      <c r="DO28" s="642"/>
      <c r="DP28" s="642"/>
      <c r="DQ28" s="642"/>
      <c r="DR28" s="642"/>
      <c r="DS28" s="642"/>
      <c r="DT28" s="642"/>
      <c r="DU28" s="642"/>
      <c r="DV28" s="643"/>
      <c r="DW28" s="646">
        <v>14.4</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535817</v>
      </c>
      <c r="S29" s="642"/>
      <c r="T29" s="642"/>
      <c r="U29" s="642"/>
      <c r="V29" s="642"/>
      <c r="W29" s="642"/>
      <c r="X29" s="642"/>
      <c r="Y29" s="643"/>
      <c r="Z29" s="644">
        <v>4.3</v>
      </c>
      <c r="AA29" s="644"/>
      <c r="AB29" s="644"/>
      <c r="AC29" s="644"/>
      <c r="AD29" s="645" t="s">
        <v>130</v>
      </c>
      <c r="AE29" s="645"/>
      <c r="AF29" s="645"/>
      <c r="AG29" s="645"/>
      <c r="AH29" s="645"/>
      <c r="AI29" s="645"/>
      <c r="AJ29" s="645"/>
      <c r="AK29" s="645"/>
      <c r="AL29" s="646" t="s">
        <v>139</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1126750</v>
      </c>
      <c r="CS29" s="677"/>
      <c r="CT29" s="677"/>
      <c r="CU29" s="677"/>
      <c r="CV29" s="677"/>
      <c r="CW29" s="677"/>
      <c r="CX29" s="677"/>
      <c r="CY29" s="678"/>
      <c r="CZ29" s="646">
        <v>9.3000000000000007</v>
      </c>
      <c r="DA29" s="675"/>
      <c r="DB29" s="675"/>
      <c r="DC29" s="679"/>
      <c r="DD29" s="650">
        <v>984674</v>
      </c>
      <c r="DE29" s="677"/>
      <c r="DF29" s="677"/>
      <c r="DG29" s="677"/>
      <c r="DH29" s="677"/>
      <c r="DI29" s="677"/>
      <c r="DJ29" s="677"/>
      <c r="DK29" s="678"/>
      <c r="DL29" s="650">
        <v>984674</v>
      </c>
      <c r="DM29" s="677"/>
      <c r="DN29" s="677"/>
      <c r="DO29" s="677"/>
      <c r="DP29" s="677"/>
      <c r="DQ29" s="677"/>
      <c r="DR29" s="677"/>
      <c r="DS29" s="677"/>
      <c r="DT29" s="677"/>
      <c r="DU29" s="677"/>
      <c r="DV29" s="678"/>
      <c r="DW29" s="646">
        <v>14.3</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24282</v>
      </c>
      <c r="S30" s="642"/>
      <c r="T30" s="642"/>
      <c r="U30" s="642"/>
      <c r="V30" s="642"/>
      <c r="W30" s="642"/>
      <c r="X30" s="642"/>
      <c r="Y30" s="643"/>
      <c r="Z30" s="644">
        <v>0.2</v>
      </c>
      <c r="AA30" s="644"/>
      <c r="AB30" s="644"/>
      <c r="AC30" s="644"/>
      <c r="AD30" s="645">
        <v>7738</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190</v>
      </c>
      <c r="AY30" s="628"/>
      <c r="AZ30" s="628"/>
      <c r="BA30" s="628"/>
      <c r="BB30" s="628"/>
      <c r="BC30" s="628"/>
      <c r="BD30" s="628"/>
      <c r="BE30" s="628"/>
      <c r="BF30" s="629"/>
      <c r="BG30" s="701">
        <v>99.7</v>
      </c>
      <c r="BH30" s="702"/>
      <c r="BI30" s="702"/>
      <c r="BJ30" s="702"/>
      <c r="BK30" s="702"/>
      <c r="BL30" s="702"/>
      <c r="BM30" s="636">
        <v>98.6</v>
      </c>
      <c r="BN30" s="702"/>
      <c r="BO30" s="702"/>
      <c r="BP30" s="702"/>
      <c r="BQ30" s="703"/>
      <c r="BR30" s="701">
        <v>99.7</v>
      </c>
      <c r="BS30" s="702"/>
      <c r="BT30" s="702"/>
      <c r="BU30" s="702"/>
      <c r="BV30" s="702"/>
      <c r="BW30" s="702"/>
      <c r="BX30" s="636">
        <v>98.4</v>
      </c>
      <c r="BY30" s="702"/>
      <c r="BZ30" s="702"/>
      <c r="CA30" s="702"/>
      <c r="CB30" s="703"/>
      <c r="CD30" s="706"/>
      <c r="CE30" s="707"/>
      <c r="CF30" s="656" t="s">
        <v>313</v>
      </c>
      <c r="CG30" s="657"/>
      <c r="CH30" s="657"/>
      <c r="CI30" s="657"/>
      <c r="CJ30" s="657"/>
      <c r="CK30" s="657"/>
      <c r="CL30" s="657"/>
      <c r="CM30" s="657"/>
      <c r="CN30" s="657"/>
      <c r="CO30" s="657"/>
      <c r="CP30" s="657"/>
      <c r="CQ30" s="658"/>
      <c r="CR30" s="641">
        <v>1061405</v>
      </c>
      <c r="CS30" s="642"/>
      <c r="CT30" s="642"/>
      <c r="CU30" s="642"/>
      <c r="CV30" s="642"/>
      <c r="CW30" s="642"/>
      <c r="CX30" s="642"/>
      <c r="CY30" s="643"/>
      <c r="CZ30" s="646">
        <v>8.6999999999999993</v>
      </c>
      <c r="DA30" s="675"/>
      <c r="DB30" s="675"/>
      <c r="DC30" s="679"/>
      <c r="DD30" s="650">
        <v>944270</v>
      </c>
      <c r="DE30" s="642"/>
      <c r="DF30" s="642"/>
      <c r="DG30" s="642"/>
      <c r="DH30" s="642"/>
      <c r="DI30" s="642"/>
      <c r="DJ30" s="642"/>
      <c r="DK30" s="643"/>
      <c r="DL30" s="650">
        <v>944270</v>
      </c>
      <c r="DM30" s="642"/>
      <c r="DN30" s="642"/>
      <c r="DO30" s="642"/>
      <c r="DP30" s="642"/>
      <c r="DQ30" s="642"/>
      <c r="DR30" s="642"/>
      <c r="DS30" s="642"/>
      <c r="DT30" s="642"/>
      <c r="DU30" s="642"/>
      <c r="DV30" s="643"/>
      <c r="DW30" s="646">
        <v>13.7</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282323</v>
      </c>
      <c r="S31" s="642"/>
      <c r="T31" s="642"/>
      <c r="U31" s="642"/>
      <c r="V31" s="642"/>
      <c r="W31" s="642"/>
      <c r="X31" s="642"/>
      <c r="Y31" s="643"/>
      <c r="Z31" s="644">
        <v>2.2000000000000002</v>
      </c>
      <c r="AA31" s="644"/>
      <c r="AB31" s="644"/>
      <c r="AC31" s="644"/>
      <c r="AD31" s="645" t="s">
        <v>139</v>
      </c>
      <c r="AE31" s="645"/>
      <c r="AF31" s="645"/>
      <c r="AG31" s="645"/>
      <c r="AH31" s="645"/>
      <c r="AI31" s="645"/>
      <c r="AJ31" s="645"/>
      <c r="AK31" s="645"/>
      <c r="AL31" s="646" t="s">
        <v>130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99.8</v>
      </c>
      <c r="BH31" s="677"/>
      <c r="BI31" s="677"/>
      <c r="BJ31" s="677"/>
      <c r="BK31" s="677"/>
      <c r="BL31" s="677"/>
      <c r="BM31" s="647">
        <v>99.2</v>
      </c>
      <c r="BN31" s="699"/>
      <c r="BO31" s="699"/>
      <c r="BP31" s="699"/>
      <c r="BQ31" s="700"/>
      <c r="BR31" s="698">
        <v>99.8</v>
      </c>
      <c r="BS31" s="677"/>
      <c r="BT31" s="677"/>
      <c r="BU31" s="677"/>
      <c r="BV31" s="677"/>
      <c r="BW31" s="677"/>
      <c r="BX31" s="647">
        <v>98.9</v>
      </c>
      <c r="BY31" s="699"/>
      <c r="BZ31" s="699"/>
      <c r="CA31" s="699"/>
      <c r="CB31" s="700"/>
      <c r="CD31" s="706"/>
      <c r="CE31" s="707"/>
      <c r="CF31" s="656" t="s">
        <v>317</v>
      </c>
      <c r="CG31" s="657"/>
      <c r="CH31" s="657"/>
      <c r="CI31" s="657"/>
      <c r="CJ31" s="657"/>
      <c r="CK31" s="657"/>
      <c r="CL31" s="657"/>
      <c r="CM31" s="657"/>
      <c r="CN31" s="657"/>
      <c r="CO31" s="657"/>
      <c r="CP31" s="657"/>
      <c r="CQ31" s="658"/>
      <c r="CR31" s="641">
        <v>65345</v>
      </c>
      <c r="CS31" s="677"/>
      <c r="CT31" s="677"/>
      <c r="CU31" s="677"/>
      <c r="CV31" s="677"/>
      <c r="CW31" s="677"/>
      <c r="CX31" s="677"/>
      <c r="CY31" s="678"/>
      <c r="CZ31" s="646">
        <v>0.5</v>
      </c>
      <c r="DA31" s="675"/>
      <c r="DB31" s="675"/>
      <c r="DC31" s="679"/>
      <c r="DD31" s="650">
        <v>40404</v>
      </c>
      <c r="DE31" s="677"/>
      <c r="DF31" s="677"/>
      <c r="DG31" s="677"/>
      <c r="DH31" s="677"/>
      <c r="DI31" s="677"/>
      <c r="DJ31" s="677"/>
      <c r="DK31" s="678"/>
      <c r="DL31" s="650">
        <v>40404</v>
      </c>
      <c r="DM31" s="677"/>
      <c r="DN31" s="677"/>
      <c r="DO31" s="677"/>
      <c r="DP31" s="677"/>
      <c r="DQ31" s="677"/>
      <c r="DR31" s="677"/>
      <c r="DS31" s="677"/>
      <c r="DT31" s="677"/>
      <c r="DU31" s="677"/>
      <c r="DV31" s="678"/>
      <c r="DW31" s="646">
        <v>0.6</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295803</v>
      </c>
      <c r="S32" s="642"/>
      <c r="T32" s="642"/>
      <c r="U32" s="642"/>
      <c r="V32" s="642"/>
      <c r="W32" s="642"/>
      <c r="X32" s="642"/>
      <c r="Y32" s="643"/>
      <c r="Z32" s="644">
        <v>2.2999999999999998</v>
      </c>
      <c r="AA32" s="644"/>
      <c r="AB32" s="644"/>
      <c r="AC32" s="644"/>
      <c r="AD32" s="645" t="s">
        <v>246</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99.6</v>
      </c>
      <c r="BH32" s="711"/>
      <c r="BI32" s="711"/>
      <c r="BJ32" s="711"/>
      <c r="BK32" s="711"/>
      <c r="BL32" s="711"/>
      <c r="BM32" s="712">
        <v>97.8</v>
      </c>
      <c r="BN32" s="711"/>
      <c r="BO32" s="711"/>
      <c r="BP32" s="711"/>
      <c r="BQ32" s="713"/>
      <c r="BR32" s="710">
        <v>99.5</v>
      </c>
      <c r="BS32" s="711"/>
      <c r="BT32" s="711"/>
      <c r="BU32" s="711"/>
      <c r="BV32" s="711"/>
      <c r="BW32" s="711"/>
      <c r="BX32" s="712">
        <v>97.7</v>
      </c>
      <c r="BY32" s="711"/>
      <c r="BZ32" s="711"/>
      <c r="CA32" s="711"/>
      <c r="CB32" s="713"/>
      <c r="CD32" s="708"/>
      <c r="CE32" s="709"/>
      <c r="CF32" s="656" t="s">
        <v>320</v>
      </c>
      <c r="CG32" s="657"/>
      <c r="CH32" s="657"/>
      <c r="CI32" s="657"/>
      <c r="CJ32" s="657"/>
      <c r="CK32" s="657"/>
      <c r="CL32" s="657"/>
      <c r="CM32" s="657"/>
      <c r="CN32" s="657"/>
      <c r="CO32" s="657"/>
      <c r="CP32" s="657"/>
      <c r="CQ32" s="658"/>
      <c r="CR32" s="641">
        <v>7713</v>
      </c>
      <c r="CS32" s="642"/>
      <c r="CT32" s="642"/>
      <c r="CU32" s="642"/>
      <c r="CV32" s="642"/>
      <c r="CW32" s="642"/>
      <c r="CX32" s="642"/>
      <c r="CY32" s="643"/>
      <c r="CZ32" s="646">
        <v>0.1</v>
      </c>
      <c r="DA32" s="675"/>
      <c r="DB32" s="675"/>
      <c r="DC32" s="679"/>
      <c r="DD32" s="650">
        <v>7713</v>
      </c>
      <c r="DE32" s="642"/>
      <c r="DF32" s="642"/>
      <c r="DG32" s="642"/>
      <c r="DH32" s="642"/>
      <c r="DI32" s="642"/>
      <c r="DJ32" s="642"/>
      <c r="DK32" s="643"/>
      <c r="DL32" s="650">
        <v>7713</v>
      </c>
      <c r="DM32" s="642"/>
      <c r="DN32" s="642"/>
      <c r="DO32" s="642"/>
      <c r="DP32" s="642"/>
      <c r="DQ32" s="642"/>
      <c r="DR32" s="642"/>
      <c r="DS32" s="642"/>
      <c r="DT32" s="642"/>
      <c r="DU32" s="642"/>
      <c r="DV32" s="643"/>
      <c r="DW32" s="646">
        <v>0.1</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404114</v>
      </c>
      <c r="S33" s="642"/>
      <c r="T33" s="642"/>
      <c r="U33" s="642"/>
      <c r="V33" s="642"/>
      <c r="W33" s="642"/>
      <c r="X33" s="642"/>
      <c r="Y33" s="643"/>
      <c r="Z33" s="644">
        <v>3.2</v>
      </c>
      <c r="AA33" s="644"/>
      <c r="AB33" s="644"/>
      <c r="AC33" s="644"/>
      <c r="AD33" s="645" t="s">
        <v>139</v>
      </c>
      <c r="AE33" s="645"/>
      <c r="AF33" s="645"/>
      <c r="AG33" s="645"/>
      <c r="AH33" s="645"/>
      <c r="AI33" s="645"/>
      <c r="AJ33" s="645"/>
      <c r="AK33" s="645"/>
      <c r="AL33" s="646" t="s">
        <v>139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6664891</v>
      </c>
      <c r="CS33" s="677"/>
      <c r="CT33" s="677"/>
      <c r="CU33" s="677"/>
      <c r="CV33" s="677"/>
      <c r="CW33" s="677"/>
      <c r="CX33" s="677"/>
      <c r="CY33" s="678"/>
      <c r="CZ33" s="646">
        <v>54.9</v>
      </c>
      <c r="DA33" s="675"/>
      <c r="DB33" s="675"/>
      <c r="DC33" s="679"/>
      <c r="DD33" s="650">
        <v>4637671</v>
      </c>
      <c r="DE33" s="677"/>
      <c r="DF33" s="677"/>
      <c r="DG33" s="677"/>
      <c r="DH33" s="677"/>
      <c r="DI33" s="677"/>
      <c r="DJ33" s="677"/>
      <c r="DK33" s="678"/>
      <c r="DL33" s="650">
        <v>2982032</v>
      </c>
      <c r="DM33" s="677"/>
      <c r="DN33" s="677"/>
      <c r="DO33" s="677"/>
      <c r="DP33" s="677"/>
      <c r="DQ33" s="677"/>
      <c r="DR33" s="677"/>
      <c r="DS33" s="677"/>
      <c r="DT33" s="677"/>
      <c r="DU33" s="677"/>
      <c r="DV33" s="678"/>
      <c r="DW33" s="646">
        <v>43.4</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846489</v>
      </c>
      <c r="S34" s="642"/>
      <c r="T34" s="642"/>
      <c r="U34" s="642"/>
      <c r="V34" s="642"/>
      <c r="W34" s="642"/>
      <c r="X34" s="642"/>
      <c r="Y34" s="643"/>
      <c r="Z34" s="644">
        <v>6.7</v>
      </c>
      <c r="AA34" s="644"/>
      <c r="AB34" s="644"/>
      <c r="AC34" s="644"/>
      <c r="AD34" s="645">
        <v>5146</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1328346</v>
      </c>
      <c r="CS34" s="642"/>
      <c r="CT34" s="642"/>
      <c r="CU34" s="642"/>
      <c r="CV34" s="642"/>
      <c r="CW34" s="642"/>
      <c r="CX34" s="642"/>
      <c r="CY34" s="643"/>
      <c r="CZ34" s="646">
        <v>10.9</v>
      </c>
      <c r="DA34" s="675"/>
      <c r="DB34" s="675"/>
      <c r="DC34" s="679"/>
      <c r="DD34" s="650">
        <v>1051513</v>
      </c>
      <c r="DE34" s="642"/>
      <c r="DF34" s="642"/>
      <c r="DG34" s="642"/>
      <c r="DH34" s="642"/>
      <c r="DI34" s="642"/>
      <c r="DJ34" s="642"/>
      <c r="DK34" s="643"/>
      <c r="DL34" s="650">
        <v>832815</v>
      </c>
      <c r="DM34" s="642"/>
      <c r="DN34" s="642"/>
      <c r="DO34" s="642"/>
      <c r="DP34" s="642"/>
      <c r="DQ34" s="642"/>
      <c r="DR34" s="642"/>
      <c r="DS34" s="642"/>
      <c r="DT34" s="642"/>
      <c r="DU34" s="642"/>
      <c r="DV34" s="643"/>
      <c r="DW34" s="646">
        <v>12.1</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1205900</v>
      </c>
      <c r="S35" s="642"/>
      <c r="T35" s="642"/>
      <c r="U35" s="642"/>
      <c r="V35" s="642"/>
      <c r="W35" s="642"/>
      <c r="X35" s="642"/>
      <c r="Y35" s="643"/>
      <c r="Z35" s="644">
        <v>9.6</v>
      </c>
      <c r="AA35" s="644"/>
      <c r="AB35" s="644"/>
      <c r="AC35" s="644"/>
      <c r="AD35" s="645" t="s">
        <v>130</v>
      </c>
      <c r="AE35" s="645"/>
      <c r="AF35" s="645"/>
      <c r="AG35" s="645"/>
      <c r="AH35" s="645"/>
      <c r="AI35" s="645"/>
      <c r="AJ35" s="645"/>
      <c r="AK35" s="645"/>
      <c r="AL35" s="646" t="s">
        <v>139</v>
      </c>
      <c r="AM35" s="647"/>
      <c r="AN35" s="647"/>
      <c r="AO35" s="648"/>
      <c r="AP35" s="234"/>
      <c r="AQ35" s="714" t="s">
        <v>328</v>
      </c>
      <c r="AR35" s="715"/>
      <c r="AS35" s="715"/>
      <c r="AT35" s="715"/>
      <c r="AU35" s="715"/>
      <c r="AV35" s="715"/>
      <c r="AW35" s="715"/>
      <c r="AX35" s="715"/>
      <c r="AY35" s="716"/>
      <c r="AZ35" s="630">
        <v>2547011</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43473</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229135</v>
      </c>
      <c r="CS35" s="677"/>
      <c r="CT35" s="677"/>
      <c r="CU35" s="677"/>
      <c r="CV35" s="677"/>
      <c r="CW35" s="677"/>
      <c r="CX35" s="677"/>
      <c r="CY35" s="678"/>
      <c r="CZ35" s="646">
        <v>1.9</v>
      </c>
      <c r="DA35" s="675"/>
      <c r="DB35" s="675"/>
      <c r="DC35" s="679"/>
      <c r="DD35" s="650">
        <v>170309</v>
      </c>
      <c r="DE35" s="677"/>
      <c r="DF35" s="677"/>
      <c r="DG35" s="677"/>
      <c r="DH35" s="677"/>
      <c r="DI35" s="677"/>
      <c r="DJ35" s="677"/>
      <c r="DK35" s="678"/>
      <c r="DL35" s="650">
        <v>160400</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246</v>
      </c>
      <c r="S36" s="642"/>
      <c r="T36" s="642"/>
      <c r="U36" s="642"/>
      <c r="V36" s="642"/>
      <c r="W36" s="642"/>
      <c r="X36" s="642"/>
      <c r="Y36" s="643"/>
      <c r="Z36" s="644" t="s">
        <v>139</v>
      </c>
      <c r="AA36" s="644"/>
      <c r="AB36" s="644"/>
      <c r="AC36" s="644"/>
      <c r="AD36" s="645" t="s">
        <v>139</v>
      </c>
      <c r="AE36" s="645"/>
      <c r="AF36" s="645"/>
      <c r="AG36" s="645"/>
      <c r="AH36" s="645"/>
      <c r="AI36" s="645"/>
      <c r="AJ36" s="645"/>
      <c r="AK36" s="645"/>
      <c r="AL36" s="646" t="s">
        <v>130</v>
      </c>
      <c r="AM36" s="647"/>
      <c r="AN36" s="647"/>
      <c r="AO36" s="648"/>
      <c r="AQ36" s="718" t="s">
        <v>332</v>
      </c>
      <c r="AR36" s="719"/>
      <c r="AS36" s="719"/>
      <c r="AT36" s="719"/>
      <c r="AU36" s="719"/>
      <c r="AV36" s="719"/>
      <c r="AW36" s="719"/>
      <c r="AX36" s="719"/>
      <c r="AY36" s="720"/>
      <c r="AZ36" s="641">
        <v>1474565</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1383</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2302083</v>
      </c>
      <c r="CS36" s="642"/>
      <c r="CT36" s="642"/>
      <c r="CU36" s="642"/>
      <c r="CV36" s="642"/>
      <c r="CW36" s="642"/>
      <c r="CX36" s="642"/>
      <c r="CY36" s="643"/>
      <c r="CZ36" s="646">
        <v>19</v>
      </c>
      <c r="DA36" s="675"/>
      <c r="DB36" s="675"/>
      <c r="DC36" s="679"/>
      <c r="DD36" s="650">
        <v>1818412</v>
      </c>
      <c r="DE36" s="642"/>
      <c r="DF36" s="642"/>
      <c r="DG36" s="642"/>
      <c r="DH36" s="642"/>
      <c r="DI36" s="642"/>
      <c r="DJ36" s="642"/>
      <c r="DK36" s="643"/>
      <c r="DL36" s="650">
        <v>1545720</v>
      </c>
      <c r="DM36" s="642"/>
      <c r="DN36" s="642"/>
      <c r="DO36" s="642"/>
      <c r="DP36" s="642"/>
      <c r="DQ36" s="642"/>
      <c r="DR36" s="642"/>
      <c r="DS36" s="642"/>
      <c r="DT36" s="642"/>
      <c r="DU36" s="642"/>
      <c r="DV36" s="643"/>
      <c r="DW36" s="646">
        <v>22.5</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298100</v>
      </c>
      <c r="S37" s="642"/>
      <c r="T37" s="642"/>
      <c r="U37" s="642"/>
      <c r="V37" s="642"/>
      <c r="W37" s="642"/>
      <c r="X37" s="642"/>
      <c r="Y37" s="643"/>
      <c r="Z37" s="644">
        <v>2.4</v>
      </c>
      <c r="AA37" s="644"/>
      <c r="AB37" s="644"/>
      <c r="AC37" s="644"/>
      <c r="AD37" s="645" t="s">
        <v>139</v>
      </c>
      <c r="AE37" s="645"/>
      <c r="AF37" s="645"/>
      <c r="AG37" s="645"/>
      <c r="AH37" s="645"/>
      <c r="AI37" s="645"/>
      <c r="AJ37" s="645"/>
      <c r="AK37" s="645"/>
      <c r="AL37" s="646" t="s">
        <v>139</v>
      </c>
      <c r="AM37" s="647"/>
      <c r="AN37" s="647"/>
      <c r="AO37" s="648"/>
      <c r="AQ37" s="718" t="s">
        <v>336</v>
      </c>
      <c r="AR37" s="719"/>
      <c r="AS37" s="719"/>
      <c r="AT37" s="719"/>
      <c r="AU37" s="719"/>
      <c r="AV37" s="719"/>
      <c r="AW37" s="719"/>
      <c r="AX37" s="719"/>
      <c r="AY37" s="720"/>
      <c r="AZ37" s="641">
        <v>205432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2404</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824002</v>
      </c>
      <c r="CS37" s="677"/>
      <c r="CT37" s="677"/>
      <c r="CU37" s="677"/>
      <c r="CV37" s="677"/>
      <c r="CW37" s="677"/>
      <c r="CX37" s="677"/>
      <c r="CY37" s="678"/>
      <c r="CZ37" s="646">
        <v>6.8</v>
      </c>
      <c r="DA37" s="675"/>
      <c r="DB37" s="675"/>
      <c r="DC37" s="679"/>
      <c r="DD37" s="650">
        <v>579468</v>
      </c>
      <c r="DE37" s="677"/>
      <c r="DF37" s="677"/>
      <c r="DG37" s="677"/>
      <c r="DH37" s="677"/>
      <c r="DI37" s="677"/>
      <c r="DJ37" s="677"/>
      <c r="DK37" s="678"/>
      <c r="DL37" s="650">
        <v>464554</v>
      </c>
      <c r="DM37" s="677"/>
      <c r="DN37" s="677"/>
      <c r="DO37" s="677"/>
      <c r="DP37" s="677"/>
      <c r="DQ37" s="677"/>
      <c r="DR37" s="677"/>
      <c r="DS37" s="677"/>
      <c r="DT37" s="677"/>
      <c r="DU37" s="677"/>
      <c r="DV37" s="678"/>
      <c r="DW37" s="646">
        <v>6.8</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12590164</v>
      </c>
      <c r="S38" s="722"/>
      <c r="T38" s="722"/>
      <c r="U38" s="722"/>
      <c r="V38" s="722"/>
      <c r="W38" s="722"/>
      <c r="X38" s="722"/>
      <c r="Y38" s="723"/>
      <c r="Z38" s="724">
        <v>100</v>
      </c>
      <c r="AA38" s="724"/>
      <c r="AB38" s="724"/>
      <c r="AC38" s="724"/>
      <c r="AD38" s="725">
        <v>6571217</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16760</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3515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1055686</v>
      </c>
      <c r="CS38" s="642"/>
      <c r="CT38" s="642"/>
      <c r="CU38" s="642"/>
      <c r="CV38" s="642"/>
      <c r="CW38" s="642"/>
      <c r="CX38" s="642"/>
      <c r="CY38" s="643"/>
      <c r="CZ38" s="646">
        <v>8.6999999999999993</v>
      </c>
      <c r="DA38" s="675"/>
      <c r="DB38" s="675"/>
      <c r="DC38" s="679"/>
      <c r="DD38" s="650">
        <v>913318</v>
      </c>
      <c r="DE38" s="642"/>
      <c r="DF38" s="642"/>
      <c r="DG38" s="642"/>
      <c r="DH38" s="642"/>
      <c r="DI38" s="642"/>
      <c r="DJ38" s="642"/>
      <c r="DK38" s="643"/>
      <c r="DL38" s="650">
        <v>443097</v>
      </c>
      <c r="DM38" s="642"/>
      <c r="DN38" s="642"/>
      <c r="DO38" s="642"/>
      <c r="DP38" s="642"/>
      <c r="DQ38" s="642"/>
      <c r="DR38" s="642"/>
      <c r="DS38" s="642"/>
      <c r="DT38" s="642"/>
      <c r="DU38" s="642"/>
      <c r="DV38" s="643"/>
      <c r="DW38" s="646">
        <v>6.5</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139</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77</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489585</v>
      </c>
      <c r="CS39" s="677"/>
      <c r="CT39" s="677"/>
      <c r="CU39" s="677"/>
      <c r="CV39" s="677"/>
      <c r="CW39" s="677"/>
      <c r="CX39" s="677"/>
      <c r="CY39" s="678"/>
      <c r="CZ39" s="646">
        <v>4</v>
      </c>
      <c r="DA39" s="675"/>
      <c r="DB39" s="675"/>
      <c r="DC39" s="679"/>
      <c r="DD39" s="650">
        <v>200001</v>
      </c>
      <c r="DE39" s="677"/>
      <c r="DF39" s="677"/>
      <c r="DG39" s="677"/>
      <c r="DH39" s="677"/>
      <c r="DI39" s="677"/>
      <c r="DJ39" s="677"/>
      <c r="DK39" s="678"/>
      <c r="DL39" s="650" t="s">
        <v>130</v>
      </c>
      <c r="DM39" s="677"/>
      <c r="DN39" s="677"/>
      <c r="DO39" s="677"/>
      <c r="DP39" s="677"/>
      <c r="DQ39" s="677"/>
      <c r="DR39" s="677"/>
      <c r="DS39" s="677"/>
      <c r="DT39" s="677"/>
      <c r="DU39" s="677"/>
      <c r="DV39" s="678"/>
      <c r="DW39" s="646" t="s">
        <v>139</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208167</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139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1260056</v>
      </c>
      <c r="CS40" s="642"/>
      <c r="CT40" s="642"/>
      <c r="CU40" s="642"/>
      <c r="CV40" s="642"/>
      <c r="CW40" s="642"/>
      <c r="CX40" s="642"/>
      <c r="CY40" s="643"/>
      <c r="CZ40" s="646">
        <v>10.4</v>
      </c>
      <c r="DA40" s="675"/>
      <c r="DB40" s="675"/>
      <c r="DC40" s="679"/>
      <c r="DD40" s="650">
        <v>484118</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642087</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427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139</v>
      </c>
      <c r="CS41" s="677"/>
      <c r="CT41" s="677"/>
      <c r="CU41" s="677"/>
      <c r="CV41" s="677"/>
      <c r="CW41" s="677"/>
      <c r="CX41" s="677"/>
      <c r="CY41" s="678"/>
      <c r="CZ41" s="646" t="s">
        <v>130</v>
      </c>
      <c r="DA41" s="675"/>
      <c r="DB41" s="675"/>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1171756</v>
      </c>
      <c r="CS42" s="642"/>
      <c r="CT42" s="642"/>
      <c r="CU42" s="642"/>
      <c r="CV42" s="642"/>
      <c r="CW42" s="642"/>
      <c r="CX42" s="642"/>
      <c r="CY42" s="643"/>
      <c r="CZ42" s="646">
        <v>9.6</v>
      </c>
      <c r="DA42" s="647"/>
      <c r="DB42" s="647"/>
      <c r="DC42" s="742"/>
      <c r="DD42" s="650">
        <v>387548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67680</v>
      </c>
      <c r="CS43" s="677"/>
      <c r="CT43" s="677"/>
      <c r="CU43" s="677"/>
      <c r="CV43" s="677"/>
      <c r="CW43" s="677"/>
      <c r="CX43" s="677"/>
      <c r="CY43" s="678"/>
      <c r="CZ43" s="646">
        <v>0.6</v>
      </c>
      <c r="DA43" s="675"/>
      <c r="DB43" s="675"/>
      <c r="DC43" s="679"/>
      <c r="DD43" s="650">
        <v>67680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1171756</v>
      </c>
      <c r="CS44" s="642"/>
      <c r="CT44" s="642"/>
      <c r="CU44" s="642"/>
      <c r="CV44" s="642"/>
      <c r="CW44" s="642"/>
      <c r="CX44" s="642"/>
      <c r="CY44" s="643"/>
      <c r="CZ44" s="646">
        <v>9.6</v>
      </c>
      <c r="DA44" s="647"/>
      <c r="DB44" s="647"/>
      <c r="DC44" s="742"/>
      <c r="DD44" s="650">
        <v>387548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325459</v>
      </c>
      <c r="CS45" s="677"/>
      <c r="CT45" s="677"/>
      <c r="CU45" s="677"/>
      <c r="CV45" s="677"/>
      <c r="CW45" s="677"/>
      <c r="CX45" s="677"/>
      <c r="CY45" s="678"/>
      <c r="CZ45" s="646">
        <v>2.7</v>
      </c>
      <c r="DA45" s="675"/>
      <c r="DB45" s="675"/>
      <c r="DC45" s="679"/>
      <c r="DD45" s="650">
        <v>3821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846297</v>
      </c>
      <c r="CS46" s="642"/>
      <c r="CT46" s="642"/>
      <c r="CU46" s="642"/>
      <c r="CV46" s="642"/>
      <c r="CW46" s="642"/>
      <c r="CX46" s="642"/>
      <c r="CY46" s="643"/>
      <c r="CZ46" s="646">
        <v>7</v>
      </c>
      <c r="DA46" s="647"/>
      <c r="DB46" s="647"/>
      <c r="DC46" s="742"/>
      <c r="DD46" s="650">
        <v>383727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t="s">
        <v>139</v>
      </c>
      <c r="CS47" s="677"/>
      <c r="CT47" s="677"/>
      <c r="CU47" s="677"/>
      <c r="CV47" s="677"/>
      <c r="CW47" s="677"/>
      <c r="CX47" s="677"/>
      <c r="CY47" s="678"/>
      <c r="CZ47" s="646" t="s">
        <v>130</v>
      </c>
      <c r="DA47" s="675"/>
      <c r="DB47" s="675"/>
      <c r="DC47" s="679"/>
      <c r="DD47" s="650" t="s">
        <v>139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139</v>
      </c>
      <c r="CS48" s="642"/>
      <c r="CT48" s="642"/>
      <c r="CU48" s="642"/>
      <c r="CV48" s="642"/>
      <c r="CW48" s="642"/>
      <c r="CX48" s="642"/>
      <c r="CY48" s="643"/>
      <c r="CZ48" s="646" t="s">
        <v>139</v>
      </c>
      <c r="DA48" s="647"/>
      <c r="DB48" s="647"/>
      <c r="DC48" s="742"/>
      <c r="DD48" s="650" t="s">
        <v>139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12147618</v>
      </c>
      <c r="CS49" s="711"/>
      <c r="CT49" s="711"/>
      <c r="CU49" s="711"/>
      <c r="CV49" s="711"/>
      <c r="CW49" s="711"/>
      <c r="CX49" s="711"/>
      <c r="CY49" s="743"/>
      <c r="CZ49" s="726">
        <v>100</v>
      </c>
      <c r="DA49" s="744"/>
      <c r="DB49" s="744"/>
      <c r="DC49" s="745"/>
      <c r="DD49" s="746">
        <v>7844367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opppOXy8OXamSVUFGxuu/PlxrQIvldkFsrEJQ+xLtTZmAem7kk/0GvF1Do0kQJafObH+BgNfVb5DZ0Jem8Pow==" saltValue="cC0eWhV+yCyVU3rfSA92/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E73" sqref="BE7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12590</v>
      </c>
      <c r="R7" s="777"/>
      <c r="S7" s="777"/>
      <c r="T7" s="777"/>
      <c r="U7" s="777"/>
      <c r="V7" s="777">
        <v>12148</v>
      </c>
      <c r="W7" s="777"/>
      <c r="X7" s="777"/>
      <c r="Y7" s="777"/>
      <c r="Z7" s="777"/>
      <c r="AA7" s="777">
        <v>442</v>
      </c>
      <c r="AB7" s="777"/>
      <c r="AC7" s="777"/>
      <c r="AD7" s="777"/>
      <c r="AE7" s="778"/>
      <c r="AF7" s="779">
        <v>424</v>
      </c>
      <c r="AG7" s="780"/>
      <c r="AH7" s="780"/>
      <c r="AI7" s="780"/>
      <c r="AJ7" s="781"/>
      <c r="AK7" s="816">
        <v>296</v>
      </c>
      <c r="AL7" s="817"/>
      <c r="AM7" s="817"/>
      <c r="AN7" s="817"/>
      <c r="AO7" s="817"/>
      <c r="AP7" s="817">
        <v>12585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575</v>
      </c>
      <c r="BS7" s="820" t="s">
        <v>576</v>
      </c>
      <c r="BT7" s="821"/>
      <c r="BU7" s="821"/>
      <c r="BV7" s="821"/>
      <c r="BW7" s="821"/>
      <c r="BX7" s="821"/>
      <c r="BY7" s="821"/>
      <c r="BZ7" s="821"/>
      <c r="CA7" s="821"/>
      <c r="CB7" s="821"/>
      <c r="CC7" s="821"/>
      <c r="CD7" s="821"/>
      <c r="CE7" s="821"/>
      <c r="CF7" s="821"/>
      <c r="CG7" s="822"/>
      <c r="CH7" s="813">
        <v>-3</v>
      </c>
      <c r="CI7" s="814"/>
      <c r="CJ7" s="814"/>
      <c r="CK7" s="814"/>
      <c r="CL7" s="815"/>
      <c r="CM7" s="813">
        <v>-506</v>
      </c>
      <c r="CN7" s="814"/>
      <c r="CO7" s="814"/>
      <c r="CP7" s="814"/>
      <c r="CQ7" s="815"/>
      <c r="CR7" s="813">
        <v>10</v>
      </c>
      <c r="CS7" s="814"/>
      <c r="CT7" s="814"/>
      <c r="CU7" s="814"/>
      <c r="CV7" s="815"/>
      <c r="CW7" s="813">
        <v>18</v>
      </c>
      <c r="CX7" s="814"/>
      <c r="CY7" s="814"/>
      <c r="CZ7" s="814"/>
      <c r="DA7" s="815"/>
      <c r="DB7" s="813" t="s">
        <v>571</v>
      </c>
      <c r="DC7" s="814"/>
      <c r="DD7" s="814"/>
      <c r="DE7" s="814"/>
      <c r="DF7" s="815"/>
      <c r="DG7" s="813">
        <v>1066</v>
      </c>
      <c r="DH7" s="814"/>
      <c r="DI7" s="814"/>
      <c r="DJ7" s="814"/>
      <c r="DK7" s="815"/>
      <c r="DL7" s="813" t="s">
        <v>572</v>
      </c>
      <c r="DM7" s="814"/>
      <c r="DN7" s="814"/>
      <c r="DO7" s="814"/>
      <c r="DP7" s="815"/>
      <c r="DQ7" s="813">
        <v>573</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577</v>
      </c>
      <c r="BT8" s="811"/>
      <c r="BU8" s="811"/>
      <c r="BV8" s="811"/>
      <c r="BW8" s="811"/>
      <c r="BX8" s="811"/>
      <c r="BY8" s="811"/>
      <c r="BZ8" s="811"/>
      <c r="CA8" s="811"/>
      <c r="CB8" s="811"/>
      <c r="CC8" s="811"/>
      <c r="CD8" s="811"/>
      <c r="CE8" s="811"/>
      <c r="CF8" s="811"/>
      <c r="CG8" s="812"/>
      <c r="CH8" s="823">
        <v>0</v>
      </c>
      <c r="CI8" s="824"/>
      <c r="CJ8" s="824"/>
      <c r="CK8" s="824"/>
      <c r="CL8" s="825"/>
      <c r="CM8" s="823">
        <v>8</v>
      </c>
      <c r="CN8" s="824"/>
      <c r="CO8" s="824"/>
      <c r="CP8" s="824"/>
      <c r="CQ8" s="825"/>
      <c r="CR8" s="823">
        <v>1</v>
      </c>
      <c r="CS8" s="824"/>
      <c r="CT8" s="824"/>
      <c r="CU8" s="824"/>
      <c r="CV8" s="825"/>
      <c r="CW8" s="823" t="s">
        <v>571</v>
      </c>
      <c r="CX8" s="824"/>
      <c r="CY8" s="824"/>
      <c r="CZ8" s="824"/>
      <c r="DA8" s="825"/>
      <c r="DB8" s="823" t="s">
        <v>571</v>
      </c>
      <c r="DC8" s="824"/>
      <c r="DD8" s="824"/>
      <c r="DE8" s="824"/>
      <c r="DF8" s="825"/>
      <c r="DG8" s="823" t="s">
        <v>571</v>
      </c>
      <c r="DH8" s="824"/>
      <c r="DI8" s="824"/>
      <c r="DJ8" s="824"/>
      <c r="DK8" s="825"/>
      <c r="DL8" s="823" t="s">
        <v>572</v>
      </c>
      <c r="DM8" s="824"/>
      <c r="DN8" s="824"/>
      <c r="DO8" s="824"/>
      <c r="DP8" s="825"/>
      <c r="DQ8" s="823" t="s">
        <v>571</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424</v>
      </c>
      <c r="AG23" s="836"/>
      <c r="AH23" s="836"/>
      <c r="AI23" s="836"/>
      <c r="AJ23" s="839"/>
      <c r="AK23" s="840"/>
      <c r="AL23" s="841"/>
      <c r="AM23" s="841"/>
      <c r="AN23" s="841"/>
      <c r="AO23" s="841"/>
      <c r="AP23" s="836"/>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2164</v>
      </c>
      <c r="R28" s="865"/>
      <c r="S28" s="865"/>
      <c r="T28" s="865"/>
      <c r="U28" s="865"/>
      <c r="V28" s="865">
        <v>2121</v>
      </c>
      <c r="W28" s="865"/>
      <c r="X28" s="865"/>
      <c r="Y28" s="865"/>
      <c r="Z28" s="865"/>
      <c r="AA28" s="865">
        <v>43</v>
      </c>
      <c r="AB28" s="865"/>
      <c r="AC28" s="865"/>
      <c r="AD28" s="865"/>
      <c r="AE28" s="866"/>
      <c r="AF28" s="867">
        <v>43</v>
      </c>
      <c r="AG28" s="865"/>
      <c r="AH28" s="865"/>
      <c r="AI28" s="865"/>
      <c r="AJ28" s="868"/>
      <c r="AK28" s="869">
        <v>208</v>
      </c>
      <c r="AL28" s="860"/>
      <c r="AM28" s="860"/>
      <c r="AN28" s="860"/>
      <c r="AO28" s="860"/>
      <c r="AP28" s="860" t="s">
        <v>571</v>
      </c>
      <c r="AQ28" s="860"/>
      <c r="AR28" s="860"/>
      <c r="AS28" s="860"/>
      <c r="AT28" s="860"/>
      <c r="AU28" s="860" t="s">
        <v>572</v>
      </c>
      <c r="AV28" s="860"/>
      <c r="AW28" s="860"/>
      <c r="AX28" s="860"/>
      <c r="AY28" s="860"/>
      <c r="AZ28" s="861" t="s">
        <v>571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1832</v>
      </c>
      <c r="R29" s="801"/>
      <c r="S29" s="801"/>
      <c r="T29" s="801"/>
      <c r="U29" s="801"/>
      <c r="V29" s="801">
        <v>1805</v>
      </c>
      <c r="W29" s="801"/>
      <c r="X29" s="801"/>
      <c r="Y29" s="801"/>
      <c r="Z29" s="801"/>
      <c r="AA29" s="801">
        <v>27</v>
      </c>
      <c r="AB29" s="801"/>
      <c r="AC29" s="801"/>
      <c r="AD29" s="801"/>
      <c r="AE29" s="802"/>
      <c r="AF29" s="803">
        <v>27</v>
      </c>
      <c r="AG29" s="804"/>
      <c r="AH29" s="804"/>
      <c r="AI29" s="804"/>
      <c r="AJ29" s="805"/>
      <c r="AK29" s="872">
        <v>239</v>
      </c>
      <c r="AL29" s="873"/>
      <c r="AM29" s="873"/>
      <c r="AN29" s="873"/>
      <c r="AO29" s="873"/>
      <c r="AP29" s="873" t="s">
        <v>571</v>
      </c>
      <c r="AQ29" s="873"/>
      <c r="AR29" s="873"/>
      <c r="AS29" s="873"/>
      <c r="AT29" s="873"/>
      <c r="AU29" s="873" t="s">
        <v>571</v>
      </c>
      <c r="AV29" s="873"/>
      <c r="AW29" s="873"/>
      <c r="AX29" s="873"/>
      <c r="AY29" s="873"/>
      <c r="AZ29" s="874" t="s">
        <v>573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305</v>
      </c>
      <c r="R30" s="801"/>
      <c r="S30" s="801"/>
      <c r="T30" s="801"/>
      <c r="U30" s="801"/>
      <c r="V30" s="801">
        <v>305</v>
      </c>
      <c r="W30" s="801"/>
      <c r="X30" s="801"/>
      <c r="Y30" s="801"/>
      <c r="Z30" s="801"/>
      <c r="AA30" s="801">
        <v>0</v>
      </c>
      <c r="AB30" s="801"/>
      <c r="AC30" s="801"/>
      <c r="AD30" s="801"/>
      <c r="AE30" s="802"/>
      <c r="AF30" s="803">
        <v>0</v>
      </c>
      <c r="AG30" s="804"/>
      <c r="AH30" s="804"/>
      <c r="AI30" s="804"/>
      <c r="AJ30" s="805"/>
      <c r="AK30" s="872">
        <v>367</v>
      </c>
      <c r="AL30" s="873"/>
      <c r="AM30" s="873"/>
      <c r="AN30" s="873"/>
      <c r="AO30" s="873"/>
      <c r="AP30" s="873" t="s">
        <v>572</v>
      </c>
      <c r="AQ30" s="873"/>
      <c r="AR30" s="873"/>
      <c r="AS30" s="873"/>
      <c r="AT30" s="873"/>
      <c r="AU30" s="873" t="s">
        <v>571</v>
      </c>
      <c r="AV30" s="873"/>
      <c r="AW30" s="873"/>
      <c r="AX30" s="873"/>
      <c r="AY30" s="873"/>
      <c r="AZ30" s="874" t="s">
        <v>571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13664</v>
      </c>
      <c r="R31" s="801"/>
      <c r="S31" s="801"/>
      <c r="T31" s="801"/>
      <c r="U31" s="801"/>
      <c r="V31" s="801">
        <v>14025</v>
      </c>
      <c r="W31" s="801"/>
      <c r="X31" s="801"/>
      <c r="Y31" s="801"/>
      <c r="Z31" s="801"/>
      <c r="AA31" s="801">
        <v>-361</v>
      </c>
      <c r="AB31" s="801"/>
      <c r="AC31" s="801"/>
      <c r="AD31" s="801"/>
      <c r="AE31" s="802"/>
      <c r="AF31" s="803">
        <v>2900</v>
      </c>
      <c r="AG31" s="804"/>
      <c r="AH31" s="804"/>
      <c r="AI31" s="804"/>
      <c r="AJ31" s="805"/>
      <c r="AK31" s="872">
        <v>1475</v>
      </c>
      <c r="AL31" s="873"/>
      <c r="AM31" s="873"/>
      <c r="AN31" s="873"/>
      <c r="AO31" s="873"/>
      <c r="AP31" s="873">
        <v>13431</v>
      </c>
      <c r="AQ31" s="873"/>
      <c r="AR31" s="873"/>
      <c r="AS31" s="873"/>
      <c r="AT31" s="873"/>
      <c r="AU31" s="873">
        <v>7029</v>
      </c>
      <c r="AV31" s="873"/>
      <c r="AW31" s="873"/>
      <c r="AX31" s="873"/>
      <c r="AY31" s="873"/>
      <c r="AZ31" s="874" t="s">
        <v>571</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657</v>
      </c>
      <c r="R32" s="801"/>
      <c r="S32" s="801"/>
      <c r="T32" s="801"/>
      <c r="U32" s="801"/>
      <c r="V32" s="801">
        <v>618</v>
      </c>
      <c r="W32" s="801"/>
      <c r="X32" s="801"/>
      <c r="Y32" s="801"/>
      <c r="Z32" s="801"/>
      <c r="AA32" s="801">
        <v>39</v>
      </c>
      <c r="AB32" s="801"/>
      <c r="AC32" s="801"/>
      <c r="AD32" s="801"/>
      <c r="AE32" s="802"/>
      <c r="AF32" s="803">
        <v>3</v>
      </c>
      <c r="AG32" s="804"/>
      <c r="AH32" s="804"/>
      <c r="AI32" s="804"/>
      <c r="AJ32" s="805"/>
      <c r="AK32" s="872">
        <v>205</v>
      </c>
      <c r="AL32" s="873"/>
      <c r="AM32" s="873"/>
      <c r="AN32" s="873"/>
      <c r="AO32" s="873"/>
      <c r="AP32" s="873">
        <v>3989</v>
      </c>
      <c r="AQ32" s="873"/>
      <c r="AR32" s="873"/>
      <c r="AS32" s="873"/>
      <c r="AT32" s="873"/>
      <c r="AU32" s="873">
        <v>1915</v>
      </c>
      <c r="AV32" s="873"/>
      <c r="AW32" s="873"/>
      <c r="AX32" s="873"/>
      <c r="AY32" s="873"/>
      <c r="AZ32" s="874" t="s">
        <v>572</v>
      </c>
      <c r="BA32" s="874"/>
      <c r="BB32" s="874"/>
      <c r="BC32" s="874"/>
      <c r="BD32" s="874"/>
      <c r="BE32" s="870" t="s">
        <v>574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2974</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394</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398</v>
      </c>
      <c r="AQ66" s="760"/>
      <c r="AR66" s="760"/>
      <c r="AS66" s="760"/>
      <c r="AT66" s="761"/>
      <c r="AU66" s="759" t="s">
        <v>415</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578</v>
      </c>
      <c r="C68" s="912"/>
      <c r="D68" s="912"/>
      <c r="E68" s="912"/>
      <c r="F68" s="912"/>
      <c r="G68" s="912"/>
      <c r="H68" s="912"/>
      <c r="I68" s="912"/>
      <c r="J68" s="912"/>
      <c r="K68" s="912"/>
      <c r="L68" s="912"/>
      <c r="M68" s="912"/>
      <c r="N68" s="912"/>
      <c r="O68" s="912"/>
      <c r="P68" s="913"/>
      <c r="Q68" s="914">
        <v>18</v>
      </c>
      <c r="R68" s="908"/>
      <c r="S68" s="908"/>
      <c r="T68" s="908"/>
      <c r="U68" s="908"/>
      <c r="V68" s="908">
        <v>16</v>
      </c>
      <c r="W68" s="908"/>
      <c r="X68" s="908"/>
      <c r="Y68" s="908"/>
      <c r="Z68" s="908"/>
      <c r="AA68" s="908">
        <v>2</v>
      </c>
      <c r="AB68" s="908"/>
      <c r="AC68" s="908"/>
      <c r="AD68" s="908"/>
      <c r="AE68" s="908"/>
      <c r="AF68" s="908">
        <v>2</v>
      </c>
      <c r="AG68" s="908"/>
      <c r="AH68" s="908"/>
      <c r="AI68" s="908"/>
      <c r="AJ68" s="908"/>
      <c r="AK68" s="908">
        <v>0</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579</v>
      </c>
      <c r="C69" s="916"/>
      <c r="D69" s="916"/>
      <c r="E69" s="916"/>
      <c r="F69" s="916"/>
      <c r="G69" s="916"/>
      <c r="H69" s="916"/>
      <c r="I69" s="916"/>
      <c r="J69" s="916"/>
      <c r="K69" s="916"/>
      <c r="L69" s="916"/>
      <c r="M69" s="916"/>
      <c r="N69" s="916"/>
      <c r="O69" s="916"/>
      <c r="P69" s="917"/>
      <c r="Q69" s="918">
        <v>676</v>
      </c>
      <c r="R69" s="873"/>
      <c r="S69" s="873"/>
      <c r="T69" s="873"/>
      <c r="U69" s="873"/>
      <c r="V69" s="873">
        <v>676</v>
      </c>
      <c r="W69" s="873"/>
      <c r="X69" s="873"/>
      <c r="Y69" s="873"/>
      <c r="Z69" s="873"/>
      <c r="AA69" s="873">
        <v>0</v>
      </c>
      <c r="AB69" s="873"/>
      <c r="AC69" s="873"/>
      <c r="AD69" s="873"/>
      <c r="AE69" s="873"/>
      <c r="AF69" s="873">
        <v>0</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715</v>
      </c>
      <c r="R70" s="873"/>
      <c r="S70" s="873"/>
      <c r="T70" s="873"/>
      <c r="U70" s="873"/>
      <c r="V70" s="873">
        <v>708</v>
      </c>
      <c r="W70" s="873"/>
      <c r="X70" s="873"/>
      <c r="Y70" s="873"/>
      <c r="Z70" s="873"/>
      <c r="AA70" s="873">
        <v>7</v>
      </c>
      <c r="AB70" s="873"/>
      <c r="AC70" s="873"/>
      <c r="AD70" s="873"/>
      <c r="AE70" s="873"/>
      <c r="AF70" s="873">
        <v>7</v>
      </c>
      <c r="AG70" s="873"/>
      <c r="AH70" s="873"/>
      <c r="AI70" s="873"/>
      <c r="AJ70" s="873"/>
      <c r="AK70" s="873">
        <v>0</v>
      </c>
      <c r="AL70" s="873"/>
      <c r="AM70" s="873"/>
      <c r="AN70" s="873"/>
      <c r="AO70" s="873"/>
      <c r="AP70" s="873">
        <v>883</v>
      </c>
      <c r="AQ70" s="873"/>
      <c r="AR70" s="873"/>
      <c r="AS70" s="873"/>
      <c r="AT70" s="873"/>
      <c r="AU70" s="873">
        <v>144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66</v>
      </c>
      <c r="R71" s="873"/>
      <c r="S71" s="873"/>
      <c r="T71" s="873"/>
      <c r="U71" s="873"/>
      <c r="V71" s="873">
        <v>32</v>
      </c>
      <c r="W71" s="873"/>
      <c r="X71" s="873"/>
      <c r="Y71" s="873"/>
      <c r="Z71" s="873"/>
      <c r="AA71" s="873">
        <v>34</v>
      </c>
      <c r="AB71" s="873"/>
      <c r="AC71" s="873"/>
      <c r="AD71" s="873"/>
      <c r="AE71" s="873"/>
      <c r="AF71" s="873">
        <v>34</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582</v>
      </c>
      <c r="C72" s="916"/>
      <c r="D72" s="916"/>
      <c r="E72" s="916"/>
      <c r="F72" s="916"/>
      <c r="G72" s="916"/>
      <c r="H72" s="916"/>
      <c r="I72" s="916"/>
      <c r="J72" s="916"/>
      <c r="K72" s="916"/>
      <c r="L72" s="916"/>
      <c r="M72" s="916"/>
      <c r="N72" s="916"/>
      <c r="O72" s="916"/>
      <c r="P72" s="917"/>
      <c r="Q72" s="918">
        <v>869</v>
      </c>
      <c r="R72" s="873"/>
      <c r="S72" s="873"/>
      <c r="T72" s="873"/>
      <c r="U72" s="873"/>
      <c r="V72" s="873">
        <v>869</v>
      </c>
      <c r="W72" s="873"/>
      <c r="X72" s="873"/>
      <c r="Y72" s="873"/>
      <c r="Z72" s="873"/>
      <c r="AA72" s="873">
        <v>0</v>
      </c>
      <c r="AB72" s="873"/>
      <c r="AC72" s="873"/>
      <c r="AD72" s="873"/>
      <c r="AE72" s="873"/>
      <c r="AF72" s="873">
        <v>0</v>
      </c>
      <c r="AG72" s="873"/>
      <c r="AH72" s="873"/>
      <c r="AI72" s="873"/>
      <c r="AJ72" s="873"/>
      <c r="AK72" s="873">
        <v>0</v>
      </c>
      <c r="AL72" s="873"/>
      <c r="AM72" s="873"/>
      <c r="AN72" s="873"/>
      <c r="AO72" s="873"/>
      <c r="AP72" s="873">
        <v>739</v>
      </c>
      <c r="AQ72" s="873"/>
      <c r="AR72" s="873"/>
      <c r="AS72" s="873"/>
      <c r="AT72" s="873"/>
      <c r="AU72" s="873">
        <v>75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583</v>
      </c>
      <c r="C73" s="916"/>
      <c r="D73" s="916"/>
      <c r="E73" s="916"/>
      <c r="F73" s="916"/>
      <c r="G73" s="916"/>
      <c r="H73" s="916"/>
      <c r="I73" s="916"/>
      <c r="J73" s="916"/>
      <c r="K73" s="916"/>
      <c r="L73" s="916"/>
      <c r="M73" s="916"/>
      <c r="N73" s="916"/>
      <c r="O73" s="916"/>
      <c r="P73" s="917"/>
      <c r="Q73" s="918">
        <v>530</v>
      </c>
      <c r="R73" s="873"/>
      <c r="S73" s="873"/>
      <c r="T73" s="873"/>
      <c r="U73" s="873"/>
      <c r="V73" s="873">
        <v>549</v>
      </c>
      <c r="W73" s="873"/>
      <c r="X73" s="873"/>
      <c r="Y73" s="873"/>
      <c r="Z73" s="873"/>
      <c r="AA73" s="873">
        <v>1</v>
      </c>
      <c r="AB73" s="873"/>
      <c r="AC73" s="873"/>
      <c r="AD73" s="873"/>
      <c r="AE73" s="873"/>
      <c r="AF73" s="873">
        <v>1</v>
      </c>
      <c r="AG73" s="873"/>
      <c r="AH73" s="873"/>
      <c r="AI73" s="873"/>
      <c r="AJ73" s="873"/>
      <c r="AK73" s="873">
        <v>0</v>
      </c>
      <c r="AL73" s="873"/>
      <c r="AM73" s="873"/>
      <c r="AN73" s="873"/>
      <c r="AO73" s="873"/>
      <c r="AP73" s="873">
        <v>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584</v>
      </c>
      <c r="C74" s="916"/>
      <c r="D74" s="916"/>
      <c r="E74" s="916"/>
      <c r="F74" s="916"/>
      <c r="G74" s="916"/>
      <c r="H74" s="916"/>
      <c r="I74" s="916"/>
      <c r="J74" s="916"/>
      <c r="K74" s="916"/>
      <c r="L74" s="916"/>
      <c r="M74" s="916"/>
      <c r="N74" s="916"/>
      <c r="O74" s="916"/>
      <c r="P74" s="917"/>
      <c r="Q74" s="918">
        <v>1602</v>
      </c>
      <c r="R74" s="873"/>
      <c r="S74" s="873"/>
      <c r="T74" s="873"/>
      <c r="U74" s="873"/>
      <c r="V74" s="873">
        <v>1513</v>
      </c>
      <c r="W74" s="873"/>
      <c r="X74" s="873"/>
      <c r="Y74" s="873"/>
      <c r="Z74" s="873"/>
      <c r="AA74" s="873">
        <v>88</v>
      </c>
      <c r="AB74" s="873"/>
      <c r="AC74" s="873"/>
      <c r="AD74" s="873"/>
      <c r="AE74" s="873"/>
      <c r="AF74" s="873">
        <v>1259</v>
      </c>
      <c r="AG74" s="873"/>
      <c r="AH74" s="873"/>
      <c r="AI74" s="873"/>
      <c r="AJ74" s="873"/>
      <c r="AK74" s="873">
        <v>0</v>
      </c>
      <c r="AL74" s="873"/>
      <c r="AM74" s="873"/>
      <c r="AN74" s="873"/>
      <c r="AO74" s="873"/>
      <c r="AP74" s="873">
        <v>3627</v>
      </c>
      <c r="AQ74" s="873"/>
      <c r="AR74" s="873"/>
      <c r="AS74" s="873"/>
      <c r="AT74" s="873"/>
      <c r="AU74" s="873">
        <v>28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307</v>
      </c>
      <c r="AG109" s="937"/>
      <c r="AH109" s="937"/>
      <c r="AI109" s="937"/>
      <c r="AJ109" s="938"/>
      <c r="AK109" s="936" t="s">
        <v>306</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307</v>
      </c>
      <c r="BW109" s="937"/>
      <c r="BX109" s="937"/>
      <c r="BY109" s="937"/>
      <c r="BZ109" s="938"/>
      <c r="CA109" s="936" t="s">
        <v>306</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307</v>
      </c>
      <c r="DM109" s="937"/>
      <c r="DN109" s="937"/>
      <c r="DO109" s="937"/>
      <c r="DP109" s="938"/>
      <c r="DQ109" s="936" t="s">
        <v>306</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1220873</v>
      </c>
      <c r="AB110" s="944"/>
      <c r="AC110" s="944"/>
      <c r="AD110" s="944"/>
      <c r="AE110" s="945"/>
      <c r="AF110" s="946">
        <v>1190434</v>
      </c>
      <c r="AG110" s="944"/>
      <c r="AH110" s="944"/>
      <c r="AI110" s="944"/>
      <c r="AJ110" s="945"/>
      <c r="AK110" s="946">
        <v>1126750</v>
      </c>
      <c r="AL110" s="944"/>
      <c r="AM110" s="944"/>
      <c r="AN110" s="944"/>
      <c r="AO110" s="945"/>
      <c r="AP110" s="947">
        <v>21.5</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12024646</v>
      </c>
      <c r="BR110" s="979"/>
      <c r="BS110" s="979"/>
      <c r="BT110" s="979"/>
      <c r="BU110" s="979"/>
      <c r="BV110" s="979">
        <v>12440051</v>
      </c>
      <c r="BW110" s="979"/>
      <c r="BX110" s="979"/>
      <c r="BY110" s="979"/>
      <c r="BZ110" s="979"/>
      <c r="CA110" s="979">
        <v>12584546</v>
      </c>
      <c r="CB110" s="979"/>
      <c r="CC110" s="979"/>
      <c r="CD110" s="979"/>
      <c r="CE110" s="979"/>
      <c r="CF110" s="993">
        <v>240.6</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130</v>
      </c>
      <c r="DH110" s="979"/>
      <c r="DI110" s="979"/>
      <c r="DJ110" s="979"/>
      <c r="DK110" s="979"/>
      <c r="DL110" s="979" t="s">
        <v>130</v>
      </c>
      <c r="DM110" s="979"/>
      <c r="DN110" s="979"/>
      <c r="DO110" s="979"/>
      <c r="DP110" s="979"/>
      <c r="DQ110" s="979" t="s">
        <v>130</v>
      </c>
      <c r="DR110" s="979"/>
      <c r="DS110" s="979"/>
      <c r="DT110" s="979"/>
      <c r="DU110" s="979"/>
      <c r="DV110" s="980" t="s">
        <v>432</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130</v>
      </c>
      <c r="AB111" s="986"/>
      <c r="AC111" s="986"/>
      <c r="AD111" s="986"/>
      <c r="AE111" s="987"/>
      <c r="AF111" s="988" t="s">
        <v>130</v>
      </c>
      <c r="AG111" s="986"/>
      <c r="AH111" s="986"/>
      <c r="AI111" s="986"/>
      <c r="AJ111" s="987"/>
      <c r="AK111" s="988" t="s">
        <v>130</v>
      </c>
      <c r="AL111" s="986"/>
      <c r="AM111" s="986"/>
      <c r="AN111" s="986"/>
      <c r="AO111" s="987"/>
      <c r="AP111" s="989" t="s">
        <v>130</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t="s">
        <v>432</v>
      </c>
      <c r="BR111" s="972"/>
      <c r="BS111" s="972"/>
      <c r="BT111" s="972"/>
      <c r="BU111" s="972"/>
      <c r="BV111" s="972" t="s">
        <v>390</v>
      </c>
      <c r="BW111" s="972"/>
      <c r="BX111" s="972"/>
      <c r="BY111" s="972"/>
      <c r="BZ111" s="972"/>
      <c r="CA111" s="972" t="s">
        <v>130</v>
      </c>
      <c r="CB111" s="972"/>
      <c r="CC111" s="972"/>
      <c r="CD111" s="972"/>
      <c r="CE111" s="972"/>
      <c r="CF111" s="966" t="s">
        <v>130</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130</v>
      </c>
      <c r="DH111" s="972"/>
      <c r="DI111" s="972"/>
      <c r="DJ111" s="972"/>
      <c r="DK111" s="972"/>
      <c r="DL111" s="972" t="s">
        <v>130</v>
      </c>
      <c r="DM111" s="972"/>
      <c r="DN111" s="972"/>
      <c r="DO111" s="972"/>
      <c r="DP111" s="972"/>
      <c r="DQ111" s="972" t="s">
        <v>436</v>
      </c>
      <c r="DR111" s="972"/>
      <c r="DS111" s="972"/>
      <c r="DT111" s="972"/>
      <c r="DU111" s="972"/>
      <c r="DV111" s="973" t="s">
        <v>130</v>
      </c>
      <c r="DW111" s="973"/>
      <c r="DX111" s="973"/>
      <c r="DY111" s="973"/>
      <c r="DZ111" s="974"/>
    </row>
    <row r="112" spans="1:131" s="246" customFormat="1" ht="26.25" customHeight="1" x14ac:dyDescent="0.15">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130</v>
      </c>
      <c r="AB112" s="1011"/>
      <c r="AC112" s="1011"/>
      <c r="AD112" s="1011"/>
      <c r="AE112" s="1012"/>
      <c r="AF112" s="1013" t="s">
        <v>130</v>
      </c>
      <c r="AG112" s="1011"/>
      <c r="AH112" s="1011"/>
      <c r="AI112" s="1011"/>
      <c r="AJ112" s="1012"/>
      <c r="AK112" s="1013" t="s">
        <v>130</v>
      </c>
      <c r="AL112" s="1011"/>
      <c r="AM112" s="1011"/>
      <c r="AN112" s="1011"/>
      <c r="AO112" s="1012"/>
      <c r="AP112" s="1014" t="s">
        <v>432</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9168891</v>
      </c>
      <c r="BR112" s="972"/>
      <c r="BS112" s="972"/>
      <c r="BT112" s="972"/>
      <c r="BU112" s="972"/>
      <c r="BV112" s="972">
        <v>9102096</v>
      </c>
      <c r="BW112" s="972"/>
      <c r="BX112" s="972"/>
      <c r="BY112" s="972"/>
      <c r="BZ112" s="972"/>
      <c r="CA112" s="972">
        <v>8943949</v>
      </c>
      <c r="CB112" s="972"/>
      <c r="CC112" s="972"/>
      <c r="CD112" s="972"/>
      <c r="CE112" s="972"/>
      <c r="CF112" s="966">
        <v>171</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130</v>
      </c>
      <c r="DH112" s="972"/>
      <c r="DI112" s="972"/>
      <c r="DJ112" s="972"/>
      <c r="DK112" s="972"/>
      <c r="DL112" s="972" t="s">
        <v>130</v>
      </c>
      <c r="DM112" s="972"/>
      <c r="DN112" s="972"/>
      <c r="DO112" s="972"/>
      <c r="DP112" s="972"/>
      <c r="DQ112" s="972" t="s">
        <v>130</v>
      </c>
      <c r="DR112" s="972"/>
      <c r="DS112" s="972"/>
      <c r="DT112" s="972"/>
      <c r="DU112" s="972"/>
      <c r="DV112" s="973" t="s">
        <v>130</v>
      </c>
      <c r="DW112" s="973"/>
      <c r="DX112" s="973"/>
      <c r="DY112" s="973"/>
      <c r="DZ112" s="974"/>
    </row>
    <row r="113" spans="1:130" s="246" customFormat="1" ht="26.25" customHeight="1" x14ac:dyDescent="0.15">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614999</v>
      </c>
      <c r="AB113" s="986"/>
      <c r="AC113" s="986"/>
      <c r="AD113" s="986"/>
      <c r="AE113" s="987"/>
      <c r="AF113" s="988">
        <v>681801</v>
      </c>
      <c r="AG113" s="986"/>
      <c r="AH113" s="986"/>
      <c r="AI113" s="986"/>
      <c r="AJ113" s="987"/>
      <c r="AK113" s="988">
        <v>702936</v>
      </c>
      <c r="AL113" s="986"/>
      <c r="AM113" s="986"/>
      <c r="AN113" s="986"/>
      <c r="AO113" s="987"/>
      <c r="AP113" s="989">
        <v>13.4</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445315</v>
      </c>
      <c r="BR113" s="972"/>
      <c r="BS113" s="972"/>
      <c r="BT113" s="972"/>
      <c r="BU113" s="972"/>
      <c r="BV113" s="972">
        <v>296934</v>
      </c>
      <c r="BW113" s="972"/>
      <c r="BX113" s="972"/>
      <c r="BY113" s="972"/>
      <c r="BZ113" s="972"/>
      <c r="CA113" s="972">
        <v>247459</v>
      </c>
      <c r="CB113" s="972"/>
      <c r="CC113" s="972"/>
      <c r="CD113" s="972"/>
      <c r="CE113" s="972"/>
      <c r="CF113" s="966">
        <v>4.7</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432</v>
      </c>
      <c r="DM113" s="1011"/>
      <c r="DN113" s="1011"/>
      <c r="DO113" s="1011"/>
      <c r="DP113" s="1012"/>
      <c r="DQ113" s="1013" t="s">
        <v>390</v>
      </c>
      <c r="DR113" s="1011"/>
      <c r="DS113" s="1011"/>
      <c r="DT113" s="1011"/>
      <c r="DU113" s="1012"/>
      <c r="DV113" s="1014" t="s">
        <v>130</v>
      </c>
      <c r="DW113" s="1015"/>
      <c r="DX113" s="1015"/>
      <c r="DY113" s="1015"/>
      <c r="DZ113" s="1016"/>
    </row>
    <row r="114" spans="1:130" s="246" customFormat="1" ht="26.25" customHeight="1" x14ac:dyDescent="0.15">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174578</v>
      </c>
      <c r="AB114" s="1011"/>
      <c r="AC114" s="1011"/>
      <c r="AD114" s="1011"/>
      <c r="AE114" s="1012"/>
      <c r="AF114" s="1013">
        <v>162336</v>
      </c>
      <c r="AG114" s="1011"/>
      <c r="AH114" s="1011"/>
      <c r="AI114" s="1011"/>
      <c r="AJ114" s="1012"/>
      <c r="AK114" s="1013">
        <v>35403</v>
      </c>
      <c r="AL114" s="1011"/>
      <c r="AM114" s="1011"/>
      <c r="AN114" s="1011"/>
      <c r="AO114" s="1012"/>
      <c r="AP114" s="1014">
        <v>0.7</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587582</v>
      </c>
      <c r="BR114" s="972"/>
      <c r="BS114" s="972"/>
      <c r="BT114" s="972"/>
      <c r="BU114" s="972"/>
      <c r="BV114" s="972">
        <v>602783</v>
      </c>
      <c r="BW114" s="972"/>
      <c r="BX114" s="972"/>
      <c r="BY114" s="972"/>
      <c r="BZ114" s="972"/>
      <c r="CA114" s="972">
        <v>492816</v>
      </c>
      <c r="CB114" s="972"/>
      <c r="CC114" s="972"/>
      <c r="CD114" s="972"/>
      <c r="CE114" s="972"/>
      <c r="CF114" s="966">
        <v>9.4</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130</v>
      </c>
      <c r="DH114" s="1011"/>
      <c r="DI114" s="1011"/>
      <c r="DJ114" s="1011"/>
      <c r="DK114" s="1012"/>
      <c r="DL114" s="1013" t="s">
        <v>130</v>
      </c>
      <c r="DM114" s="1011"/>
      <c r="DN114" s="1011"/>
      <c r="DO114" s="1011"/>
      <c r="DP114" s="1012"/>
      <c r="DQ114" s="1013" t="s">
        <v>130</v>
      </c>
      <c r="DR114" s="1011"/>
      <c r="DS114" s="1011"/>
      <c r="DT114" s="1011"/>
      <c r="DU114" s="1012"/>
      <c r="DV114" s="1014" t="s">
        <v>436</v>
      </c>
      <c r="DW114" s="1015"/>
      <c r="DX114" s="1015"/>
      <c r="DY114" s="1015"/>
      <c r="DZ114" s="1016"/>
    </row>
    <row r="115" spans="1:130" s="246" customFormat="1" ht="26.25" customHeight="1" x14ac:dyDescent="0.15">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390</v>
      </c>
      <c r="AB115" s="986"/>
      <c r="AC115" s="986"/>
      <c r="AD115" s="986"/>
      <c r="AE115" s="987"/>
      <c r="AF115" s="988" t="s">
        <v>130</v>
      </c>
      <c r="AG115" s="986"/>
      <c r="AH115" s="986"/>
      <c r="AI115" s="986"/>
      <c r="AJ115" s="987"/>
      <c r="AK115" s="988" t="s">
        <v>130</v>
      </c>
      <c r="AL115" s="986"/>
      <c r="AM115" s="986"/>
      <c r="AN115" s="986"/>
      <c r="AO115" s="987"/>
      <c r="AP115" s="989" t="s">
        <v>130</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v>670077</v>
      </c>
      <c r="BR115" s="972"/>
      <c r="BS115" s="972"/>
      <c r="BT115" s="972"/>
      <c r="BU115" s="972"/>
      <c r="BV115" s="972">
        <v>569942</v>
      </c>
      <c r="BW115" s="972"/>
      <c r="BX115" s="972"/>
      <c r="BY115" s="972"/>
      <c r="BZ115" s="972"/>
      <c r="CA115" s="972">
        <v>572830</v>
      </c>
      <c r="CB115" s="972"/>
      <c r="CC115" s="972"/>
      <c r="CD115" s="972"/>
      <c r="CE115" s="972"/>
      <c r="CF115" s="966">
        <v>11</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432</v>
      </c>
      <c r="DH115" s="1011"/>
      <c r="DI115" s="1011"/>
      <c r="DJ115" s="1011"/>
      <c r="DK115" s="1012"/>
      <c r="DL115" s="1013" t="s">
        <v>130</v>
      </c>
      <c r="DM115" s="1011"/>
      <c r="DN115" s="1011"/>
      <c r="DO115" s="1011"/>
      <c r="DP115" s="1012"/>
      <c r="DQ115" s="1013" t="s">
        <v>130</v>
      </c>
      <c r="DR115" s="1011"/>
      <c r="DS115" s="1011"/>
      <c r="DT115" s="1011"/>
      <c r="DU115" s="1012"/>
      <c r="DV115" s="1014" t="s">
        <v>130</v>
      </c>
      <c r="DW115" s="1015"/>
      <c r="DX115" s="1015"/>
      <c r="DY115" s="1015"/>
      <c r="DZ115" s="1016"/>
    </row>
    <row r="116" spans="1:130" s="246" customFormat="1" ht="26.25" customHeight="1" x14ac:dyDescent="0.15">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130</v>
      </c>
      <c r="AB116" s="1011"/>
      <c r="AC116" s="1011"/>
      <c r="AD116" s="1011"/>
      <c r="AE116" s="1012"/>
      <c r="AF116" s="1013" t="s">
        <v>432</v>
      </c>
      <c r="AG116" s="1011"/>
      <c r="AH116" s="1011"/>
      <c r="AI116" s="1011"/>
      <c r="AJ116" s="1012"/>
      <c r="AK116" s="1013" t="s">
        <v>130</v>
      </c>
      <c r="AL116" s="1011"/>
      <c r="AM116" s="1011"/>
      <c r="AN116" s="1011"/>
      <c r="AO116" s="1012"/>
      <c r="AP116" s="1014" t="s">
        <v>130</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130</v>
      </c>
      <c r="BW116" s="972"/>
      <c r="BX116" s="972"/>
      <c r="BY116" s="972"/>
      <c r="BZ116" s="972"/>
      <c r="CA116" s="972" t="s">
        <v>432</v>
      </c>
      <c r="CB116" s="972"/>
      <c r="CC116" s="972"/>
      <c r="CD116" s="972"/>
      <c r="CE116" s="972"/>
      <c r="CF116" s="966" t="s">
        <v>130</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432</v>
      </c>
      <c r="DH116" s="1011"/>
      <c r="DI116" s="1011"/>
      <c r="DJ116" s="1011"/>
      <c r="DK116" s="1012"/>
      <c r="DL116" s="1013" t="s">
        <v>130</v>
      </c>
      <c r="DM116" s="1011"/>
      <c r="DN116" s="1011"/>
      <c r="DO116" s="1011"/>
      <c r="DP116" s="1012"/>
      <c r="DQ116" s="1013" t="s">
        <v>130</v>
      </c>
      <c r="DR116" s="1011"/>
      <c r="DS116" s="1011"/>
      <c r="DT116" s="1011"/>
      <c r="DU116" s="1012"/>
      <c r="DV116" s="1014" t="s">
        <v>130</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2010450</v>
      </c>
      <c r="AB117" s="1029"/>
      <c r="AC117" s="1029"/>
      <c r="AD117" s="1029"/>
      <c r="AE117" s="1030"/>
      <c r="AF117" s="1031">
        <v>2034571</v>
      </c>
      <c r="AG117" s="1029"/>
      <c r="AH117" s="1029"/>
      <c r="AI117" s="1029"/>
      <c r="AJ117" s="1030"/>
      <c r="AK117" s="1031">
        <v>1865089</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432</v>
      </c>
      <c r="BR117" s="972"/>
      <c r="BS117" s="972"/>
      <c r="BT117" s="972"/>
      <c r="BU117" s="972"/>
      <c r="BV117" s="972" t="s">
        <v>130</v>
      </c>
      <c r="BW117" s="972"/>
      <c r="BX117" s="972"/>
      <c r="BY117" s="972"/>
      <c r="BZ117" s="972"/>
      <c r="CA117" s="972" t="s">
        <v>432</v>
      </c>
      <c r="CB117" s="972"/>
      <c r="CC117" s="972"/>
      <c r="CD117" s="972"/>
      <c r="CE117" s="972"/>
      <c r="CF117" s="966" t="s">
        <v>130</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130</v>
      </c>
      <c r="DR117" s="1011"/>
      <c r="DS117" s="1011"/>
      <c r="DT117" s="1011"/>
      <c r="DU117" s="1012"/>
      <c r="DV117" s="1014" t="s">
        <v>130</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307</v>
      </c>
      <c r="AG118" s="937"/>
      <c r="AH118" s="937"/>
      <c r="AI118" s="937"/>
      <c r="AJ118" s="938"/>
      <c r="AK118" s="936" t="s">
        <v>306</v>
      </c>
      <c r="AL118" s="937"/>
      <c r="AM118" s="937"/>
      <c r="AN118" s="937"/>
      <c r="AO118" s="938"/>
      <c r="AP118" s="1023" t="s">
        <v>426</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130</v>
      </c>
      <c r="BR118" s="1050"/>
      <c r="BS118" s="1050"/>
      <c r="BT118" s="1050"/>
      <c r="BU118" s="1050"/>
      <c r="BV118" s="1050" t="s">
        <v>130</v>
      </c>
      <c r="BW118" s="1050"/>
      <c r="BX118" s="1050"/>
      <c r="BY118" s="1050"/>
      <c r="BZ118" s="1050"/>
      <c r="CA118" s="1050" t="s">
        <v>130</v>
      </c>
      <c r="CB118" s="1050"/>
      <c r="CC118" s="1050"/>
      <c r="CD118" s="1050"/>
      <c r="CE118" s="1050"/>
      <c r="CF118" s="966" t="s">
        <v>130</v>
      </c>
      <c r="CG118" s="967"/>
      <c r="CH118" s="967"/>
      <c r="CI118" s="967"/>
      <c r="CJ118" s="967"/>
      <c r="CK118" s="997"/>
      <c r="CL118" s="998"/>
      <c r="CM118" s="968" t="s">
        <v>457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130</v>
      </c>
      <c r="DH118" s="1011"/>
      <c r="DI118" s="1011"/>
      <c r="DJ118" s="1011"/>
      <c r="DK118" s="1012"/>
      <c r="DL118" s="1013" t="s">
        <v>432</v>
      </c>
      <c r="DM118" s="1011"/>
      <c r="DN118" s="1011"/>
      <c r="DO118" s="1011"/>
      <c r="DP118" s="1012"/>
      <c r="DQ118" s="1013" t="s">
        <v>130</v>
      </c>
      <c r="DR118" s="1011"/>
      <c r="DS118" s="1011"/>
      <c r="DT118" s="1011"/>
      <c r="DU118" s="1012"/>
      <c r="DV118" s="1014" t="s">
        <v>130</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390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458</v>
      </c>
      <c r="BP119" s="1058"/>
      <c r="BQ119" s="1049">
        <v>22896511</v>
      </c>
      <c r="BR119" s="1050"/>
      <c r="BS119" s="1050"/>
      <c r="BT119" s="1050"/>
      <c r="BU119" s="1050"/>
      <c r="BV119" s="1050">
        <v>23011806</v>
      </c>
      <c r="BW119" s="1050"/>
      <c r="BX119" s="1050"/>
      <c r="BY119" s="1050"/>
      <c r="BZ119" s="1050"/>
      <c r="CA119" s="1050">
        <v>22841600</v>
      </c>
      <c r="CB119" s="1050"/>
      <c r="CC119" s="1050"/>
      <c r="CD119" s="1050"/>
      <c r="CE119" s="1050"/>
      <c r="CF119" s="1051"/>
      <c r="CG119" s="1052"/>
      <c r="CH119" s="1052"/>
      <c r="CI119" s="1052"/>
      <c r="CJ119" s="1053"/>
      <c r="CK119" s="999"/>
      <c r="CL119" s="1000"/>
      <c r="CM119" s="1054" t="s">
        <v>459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130</v>
      </c>
      <c r="DH119" s="1036"/>
      <c r="DI119" s="1036"/>
      <c r="DJ119" s="1036"/>
      <c r="DK119" s="1037"/>
      <c r="DL119" s="1035" t="s">
        <v>130</v>
      </c>
      <c r="DM119" s="1036"/>
      <c r="DN119" s="1036"/>
      <c r="DO119" s="1036"/>
      <c r="DP119" s="1037"/>
      <c r="DQ119" s="1035" t="s">
        <v>432</v>
      </c>
      <c r="DR119" s="1036"/>
      <c r="DS119" s="1036"/>
      <c r="DT119" s="1036"/>
      <c r="DU119" s="1037"/>
      <c r="DV119" s="1038" t="s">
        <v>432</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432</v>
      </c>
      <c r="AG120" s="1011"/>
      <c r="AH120" s="1011"/>
      <c r="AI120" s="1011"/>
      <c r="AJ120" s="1012"/>
      <c r="AK120" s="1013" t="s">
        <v>432</v>
      </c>
      <c r="AL120" s="1011"/>
      <c r="AM120" s="1011"/>
      <c r="AN120" s="1011"/>
      <c r="AO120" s="1012"/>
      <c r="AP120" s="1014" t="s">
        <v>130</v>
      </c>
      <c r="AQ120" s="1015"/>
      <c r="AR120" s="1015"/>
      <c r="AS120" s="1015"/>
      <c r="AT120" s="1016"/>
      <c r="AU120" s="1041" t="s">
        <v>460</v>
      </c>
      <c r="AV120" s="1042"/>
      <c r="AW120" s="1042"/>
      <c r="AX120" s="1042"/>
      <c r="AY120" s="1043"/>
      <c r="AZ120" s="992" t="s">
        <v>461</v>
      </c>
      <c r="BA120" s="941"/>
      <c r="BB120" s="941"/>
      <c r="BC120" s="941"/>
      <c r="BD120" s="941"/>
      <c r="BE120" s="941"/>
      <c r="BF120" s="941"/>
      <c r="BG120" s="941"/>
      <c r="BH120" s="941"/>
      <c r="BI120" s="941"/>
      <c r="BJ120" s="941"/>
      <c r="BK120" s="941"/>
      <c r="BL120" s="941"/>
      <c r="BM120" s="941"/>
      <c r="BN120" s="941"/>
      <c r="BO120" s="941"/>
      <c r="BP120" s="942"/>
      <c r="BQ120" s="978">
        <v>3245074</v>
      </c>
      <c r="BR120" s="979"/>
      <c r="BS120" s="979"/>
      <c r="BT120" s="979"/>
      <c r="BU120" s="979"/>
      <c r="BV120" s="979">
        <v>3117714</v>
      </c>
      <c r="BW120" s="979"/>
      <c r="BX120" s="979"/>
      <c r="BY120" s="979"/>
      <c r="BZ120" s="979"/>
      <c r="CA120" s="979">
        <v>3332655</v>
      </c>
      <c r="CB120" s="979"/>
      <c r="CC120" s="979"/>
      <c r="CD120" s="979"/>
      <c r="CE120" s="979"/>
      <c r="CF120" s="993">
        <v>63.7</v>
      </c>
      <c r="CG120" s="994"/>
      <c r="CH120" s="994"/>
      <c r="CI120" s="994"/>
      <c r="CJ120" s="994"/>
      <c r="CK120" s="1059" t="s">
        <v>462</v>
      </c>
      <c r="CL120" s="1060"/>
      <c r="CM120" s="1060"/>
      <c r="CN120" s="1060"/>
      <c r="CO120" s="1061"/>
      <c r="CP120" s="1067" t="s">
        <v>463</v>
      </c>
      <c r="CQ120" s="1068"/>
      <c r="CR120" s="1068"/>
      <c r="CS120" s="1068"/>
      <c r="CT120" s="1068"/>
      <c r="CU120" s="1068"/>
      <c r="CV120" s="1068"/>
      <c r="CW120" s="1068"/>
      <c r="CX120" s="1068"/>
      <c r="CY120" s="1068"/>
      <c r="CZ120" s="1068"/>
      <c r="DA120" s="1068"/>
      <c r="DB120" s="1068"/>
      <c r="DC120" s="1068"/>
      <c r="DD120" s="1068"/>
      <c r="DE120" s="1068"/>
      <c r="DF120" s="1069"/>
      <c r="DG120" s="978">
        <v>7359032</v>
      </c>
      <c r="DH120" s="979"/>
      <c r="DI120" s="979"/>
      <c r="DJ120" s="979"/>
      <c r="DK120" s="979"/>
      <c r="DL120" s="979">
        <v>7494588</v>
      </c>
      <c r="DM120" s="979"/>
      <c r="DN120" s="979"/>
      <c r="DO120" s="979"/>
      <c r="DP120" s="979"/>
      <c r="DQ120" s="979">
        <v>7029414</v>
      </c>
      <c r="DR120" s="979"/>
      <c r="DS120" s="979"/>
      <c r="DT120" s="979"/>
      <c r="DU120" s="979"/>
      <c r="DV120" s="980">
        <v>134.4</v>
      </c>
      <c r="DW120" s="980"/>
      <c r="DX120" s="980"/>
      <c r="DY120" s="980"/>
      <c r="DZ120" s="981"/>
    </row>
    <row r="121" spans="1:130" s="246" customFormat="1" ht="26.25" customHeight="1" x14ac:dyDescent="0.15">
      <c r="A121" s="1111"/>
      <c r="B121" s="998"/>
      <c r="C121" s="1019" t="s">
        <v>464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432</v>
      </c>
      <c r="AB121" s="1011"/>
      <c r="AC121" s="1011"/>
      <c r="AD121" s="1011"/>
      <c r="AE121" s="1012"/>
      <c r="AF121" s="1013" t="s">
        <v>130</v>
      </c>
      <c r="AG121" s="1011"/>
      <c r="AH121" s="1011"/>
      <c r="AI121" s="1011"/>
      <c r="AJ121" s="1012"/>
      <c r="AK121" s="1013" t="s">
        <v>130</v>
      </c>
      <c r="AL121" s="1011"/>
      <c r="AM121" s="1011"/>
      <c r="AN121" s="1011"/>
      <c r="AO121" s="1012"/>
      <c r="AP121" s="1014" t="s">
        <v>130</v>
      </c>
      <c r="AQ121" s="1015"/>
      <c r="AR121" s="1015"/>
      <c r="AS121" s="1015"/>
      <c r="AT121" s="1016"/>
      <c r="AU121" s="1044"/>
      <c r="AV121" s="1045"/>
      <c r="AW121" s="1045"/>
      <c r="AX121" s="1045"/>
      <c r="AY121" s="1046"/>
      <c r="AZ121" s="1001" t="s">
        <v>465</v>
      </c>
      <c r="BA121" s="1002"/>
      <c r="BB121" s="1002"/>
      <c r="BC121" s="1002"/>
      <c r="BD121" s="1002"/>
      <c r="BE121" s="1002"/>
      <c r="BF121" s="1002"/>
      <c r="BG121" s="1002"/>
      <c r="BH121" s="1002"/>
      <c r="BI121" s="1002"/>
      <c r="BJ121" s="1002"/>
      <c r="BK121" s="1002"/>
      <c r="BL121" s="1002"/>
      <c r="BM121" s="1002"/>
      <c r="BN121" s="1002"/>
      <c r="BO121" s="1002"/>
      <c r="BP121" s="1003"/>
      <c r="BQ121" s="971">
        <v>2027375</v>
      </c>
      <c r="BR121" s="972"/>
      <c r="BS121" s="972"/>
      <c r="BT121" s="972"/>
      <c r="BU121" s="972"/>
      <c r="BV121" s="972">
        <v>2003982</v>
      </c>
      <c r="BW121" s="972"/>
      <c r="BX121" s="972"/>
      <c r="BY121" s="972"/>
      <c r="BZ121" s="972"/>
      <c r="CA121" s="972">
        <v>1941156</v>
      </c>
      <c r="CB121" s="972"/>
      <c r="CC121" s="972"/>
      <c r="CD121" s="972"/>
      <c r="CE121" s="972"/>
      <c r="CF121" s="966">
        <v>37.1</v>
      </c>
      <c r="CG121" s="967"/>
      <c r="CH121" s="967"/>
      <c r="CI121" s="967"/>
      <c r="CJ121" s="967"/>
      <c r="CK121" s="1062"/>
      <c r="CL121" s="1063"/>
      <c r="CM121" s="1063"/>
      <c r="CN121" s="1063"/>
      <c r="CO121" s="1064"/>
      <c r="CP121" s="1072" t="s">
        <v>406</v>
      </c>
      <c r="CQ121" s="1073"/>
      <c r="CR121" s="1073"/>
      <c r="CS121" s="1073"/>
      <c r="CT121" s="1073"/>
      <c r="CU121" s="1073"/>
      <c r="CV121" s="1073"/>
      <c r="CW121" s="1073"/>
      <c r="CX121" s="1073"/>
      <c r="CY121" s="1073"/>
      <c r="CZ121" s="1073"/>
      <c r="DA121" s="1073"/>
      <c r="DB121" s="1073"/>
      <c r="DC121" s="1073"/>
      <c r="DD121" s="1073"/>
      <c r="DE121" s="1073"/>
      <c r="DF121" s="1074"/>
      <c r="DG121" s="971">
        <v>1809859</v>
      </c>
      <c r="DH121" s="972"/>
      <c r="DI121" s="972"/>
      <c r="DJ121" s="972"/>
      <c r="DK121" s="972"/>
      <c r="DL121" s="972">
        <v>1837917</v>
      </c>
      <c r="DM121" s="972"/>
      <c r="DN121" s="972"/>
      <c r="DO121" s="972"/>
      <c r="DP121" s="972"/>
      <c r="DQ121" s="972">
        <v>1914535</v>
      </c>
      <c r="DR121" s="972"/>
      <c r="DS121" s="972"/>
      <c r="DT121" s="972"/>
      <c r="DU121" s="972"/>
      <c r="DV121" s="973">
        <v>36.6</v>
      </c>
      <c r="DW121" s="973"/>
      <c r="DX121" s="973"/>
      <c r="DY121" s="973"/>
      <c r="DZ121" s="974"/>
    </row>
    <row r="122" spans="1:130" s="246" customFormat="1" ht="26.25" customHeight="1" x14ac:dyDescent="0.15">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130</v>
      </c>
      <c r="AG122" s="1011"/>
      <c r="AH122" s="1011"/>
      <c r="AI122" s="1011"/>
      <c r="AJ122" s="1012"/>
      <c r="AK122" s="1013" t="s">
        <v>432</v>
      </c>
      <c r="AL122" s="1011"/>
      <c r="AM122" s="1011"/>
      <c r="AN122" s="1011"/>
      <c r="AO122" s="1012"/>
      <c r="AP122" s="1014" t="s">
        <v>130</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17081252</v>
      </c>
      <c r="BR122" s="1050"/>
      <c r="BS122" s="1050"/>
      <c r="BT122" s="1050"/>
      <c r="BU122" s="1050"/>
      <c r="BV122" s="1050">
        <v>17106325</v>
      </c>
      <c r="BW122" s="1050"/>
      <c r="BX122" s="1050"/>
      <c r="BY122" s="1050"/>
      <c r="BZ122" s="1050"/>
      <c r="CA122" s="1050">
        <v>16675115</v>
      </c>
      <c r="CB122" s="1050"/>
      <c r="CC122" s="1050"/>
      <c r="CD122" s="1050"/>
      <c r="CE122" s="1050"/>
      <c r="CF122" s="1070">
        <v>318.8</v>
      </c>
      <c r="CG122" s="1071"/>
      <c r="CH122" s="1071"/>
      <c r="CI122" s="1071"/>
      <c r="CJ122" s="1071"/>
      <c r="CK122" s="1062"/>
      <c r="CL122" s="1063"/>
      <c r="CM122" s="1063"/>
      <c r="CN122" s="1063"/>
      <c r="CO122" s="1064"/>
      <c r="CP122" s="1072" t="s">
        <v>467</v>
      </c>
      <c r="CQ122" s="1073"/>
      <c r="CR122" s="1073"/>
      <c r="CS122" s="1073"/>
      <c r="CT122" s="1073"/>
      <c r="CU122" s="1073"/>
      <c r="CV122" s="1073"/>
      <c r="CW122" s="1073"/>
      <c r="CX122" s="1073"/>
      <c r="CY122" s="1073"/>
      <c r="CZ122" s="1073"/>
      <c r="DA122" s="1073"/>
      <c r="DB122" s="1073"/>
      <c r="DC122" s="1073"/>
      <c r="DD122" s="1073"/>
      <c r="DE122" s="1073"/>
      <c r="DF122" s="1074"/>
      <c r="DG122" s="971" t="s">
        <v>130</v>
      </c>
      <c r="DH122" s="972"/>
      <c r="DI122" s="972"/>
      <c r="DJ122" s="972"/>
      <c r="DK122" s="972"/>
      <c r="DL122" s="972" t="s">
        <v>130</v>
      </c>
      <c r="DM122" s="972"/>
      <c r="DN122" s="972"/>
      <c r="DO122" s="972"/>
      <c r="DP122" s="972"/>
      <c r="DQ122" s="972" t="s">
        <v>130</v>
      </c>
      <c r="DR122" s="972"/>
      <c r="DS122" s="972"/>
      <c r="DT122" s="972"/>
      <c r="DU122" s="972"/>
      <c r="DV122" s="973" t="s">
        <v>130</v>
      </c>
      <c r="DW122" s="973"/>
      <c r="DX122" s="973"/>
      <c r="DY122" s="973"/>
      <c r="DZ122" s="974"/>
    </row>
    <row r="123" spans="1:130" s="246" customFormat="1" ht="26.25" customHeight="1" x14ac:dyDescent="0.15">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436</v>
      </c>
      <c r="AB123" s="1011"/>
      <c r="AC123" s="1011"/>
      <c r="AD123" s="1011"/>
      <c r="AE123" s="1012"/>
      <c r="AF123" s="1013" t="s">
        <v>130</v>
      </c>
      <c r="AG123" s="1011"/>
      <c r="AH123" s="1011"/>
      <c r="AI123" s="1011"/>
      <c r="AJ123" s="1012"/>
      <c r="AK123" s="1013" t="s">
        <v>130</v>
      </c>
      <c r="AL123" s="1011"/>
      <c r="AM123" s="1011"/>
      <c r="AN123" s="1011"/>
      <c r="AO123" s="1012"/>
      <c r="AP123" s="1014" t="s">
        <v>130</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468</v>
      </c>
      <c r="BP123" s="1058"/>
      <c r="BQ123" s="1117">
        <v>22353701</v>
      </c>
      <c r="BR123" s="1118"/>
      <c r="BS123" s="1118"/>
      <c r="BT123" s="1118"/>
      <c r="BU123" s="1118"/>
      <c r="BV123" s="1118">
        <v>22228021</v>
      </c>
      <c r="BW123" s="1118"/>
      <c r="BX123" s="1118"/>
      <c r="BY123" s="1118"/>
      <c r="BZ123" s="1118"/>
      <c r="CA123" s="1118">
        <v>21948926</v>
      </c>
      <c r="CB123" s="1118"/>
      <c r="CC123" s="1118"/>
      <c r="CD123" s="1118"/>
      <c r="CE123" s="1118"/>
      <c r="CF123" s="1051"/>
      <c r="CG123" s="1052"/>
      <c r="CH123" s="1052"/>
      <c r="CI123" s="1052"/>
      <c r="CJ123" s="1053"/>
      <c r="CK123" s="1062"/>
      <c r="CL123" s="1063"/>
      <c r="CM123" s="1063"/>
      <c r="CN123" s="1063"/>
      <c r="CO123" s="1064"/>
      <c r="CP123" s="1072" t="s">
        <v>403</v>
      </c>
      <c r="CQ123" s="1073"/>
      <c r="CR123" s="1073"/>
      <c r="CS123" s="1073"/>
      <c r="CT123" s="1073"/>
      <c r="CU123" s="1073"/>
      <c r="CV123" s="1073"/>
      <c r="CW123" s="1073"/>
      <c r="CX123" s="1073"/>
      <c r="CY123" s="1073"/>
      <c r="CZ123" s="1073"/>
      <c r="DA123" s="1073"/>
      <c r="DB123" s="1073"/>
      <c r="DC123" s="1073"/>
      <c r="DD123" s="1073"/>
      <c r="DE123" s="1073"/>
      <c r="DF123" s="1074"/>
      <c r="DG123" s="1010" t="s">
        <v>130</v>
      </c>
      <c r="DH123" s="1011"/>
      <c r="DI123" s="1011"/>
      <c r="DJ123" s="1011"/>
      <c r="DK123" s="1012"/>
      <c r="DL123" s="1013" t="s">
        <v>432</v>
      </c>
      <c r="DM123" s="1011"/>
      <c r="DN123" s="1011"/>
      <c r="DO123" s="1011"/>
      <c r="DP123" s="1012"/>
      <c r="DQ123" s="1013" t="s">
        <v>130</v>
      </c>
      <c r="DR123" s="1011"/>
      <c r="DS123" s="1011"/>
      <c r="DT123" s="1011"/>
      <c r="DU123" s="1012"/>
      <c r="DV123" s="1014" t="s">
        <v>432</v>
      </c>
      <c r="DW123" s="1015"/>
      <c r="DX123" s="1015"/>
      <c r="DY123" s="1015"/>
      <c r="DZ123" s="1016"/>
    </row>
    <row r="124" spans="1:130" s="246" customFormat="1" ht="26.25" customHeight="1" thickBot="1" x14ac:dyDescent="0.2">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130</v>
      </c>
      <c r="AG124" s="1011"/>
      <c r="AH124" s="1011"/>
      <c r="AI124" s="1011"/>
      <c r="AJ124" s="1012"/>
      <c r="AK124" s="1013" t="s">
        <v>130</v>
      </c>
      <c r="AL124" s="1011"/>
      <c r="AM124" s="1011"/>
      <c r="AN124" s="1011"/>
      <c r="AO124" s="1012"/>
      <c r="AP124" s="1014" t="s">
        <v>130</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10.4</v>
      </c>
      <c r="BR124" s="1080"/>
      <c r="BS124" s="1080"/>
      <c r="BT124" s="1080"/>
      <c r="BU124" s="1080"/>
      <c r="BV124" s="1080">
        <v>14.9</v>
      </c>
      <c r="BW124" s="1080"/>
      <c r="BX124" s="1080"/>
      <c r="BY124" s="1080"/>
      <c r="BZ124" s="1080"/>
      <c r="CA124" s="1080">
        <v>17</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130</v>
      </c>
      <c r="DH124" s="1036"/>
      <c r="DI124" s="1036"/>
      <c r="DJ124" s="1036"/>
      <c r="DK124" s="1037"/>
      <c r="DL124" s="1035" t="s">
        <v>130</v>
      </c>
      <c r="DM124" s="1036"/>
      <c r="DN124" s="1036"/>
      <c r="DO124" s="1036"/>
      <c r="DP124" s="1037"/>
      <c r="DQ124" s="1035" t="s">
        <v>130</v>
      </c>
      <c r="DR124" s="1036"/>
      <c r="DS124" s="1036"/>
      <c r="DT124" s="1036"/>
      <c r="DU124" s="1037"/>
      <c r="DV124" s="1038" t="s">
        <v>130</v>
      </c>
      <c r="DW124" s="1039"/>
      <c r="DX124" s="1039"/>
      <c r="DY124" s="1039"/>
      <c r="DZ124" s="1040"/>
    </row>
    <row r="125" spans="1:130" s="246" customFormat="1" ht="26.25" customHeight="1" x14ac:dyDescent="0.15">
      <c r="A125" s="1111"/>
      <c r="B125" s="998"/>
      <c r="C125" s="968" t="s">
        <v>457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130</v>
      </c>
      <c r="AL125" s="1011"/>
      <c r="AM125" s="1011"/>
      <c r="AN125" s="1011"/>
      <c r="AO125" s="1012"/>
      <c r="AP125" s="1014" t="s">
        <v>130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130</v>
      </c>
      <c r="DR125" s="979"/>
      <c r="DS125" s="979"/>
      <c r="DT125" s="979"/>
      <c r="DU125" s="979"/>
      <c r="DV125" s="980" t="s">
        <v>130</v>
      </c>
      <c r="DW125" s="980"/>
      <c r="DX125" s="980"/>
      <c r="DY125" s="980"/>
      <c r="DZ125" s="981"/>
    </row>
    <row r="126" spans="1:130" s="246" customFormat="1" ht="26.25" customHeight="1" thickBot="1" x14ac:dyDescent="0.2">
      <c r="A126" s="1111"/>
      <c r="B126" s="998"/>
      <c r="C126" s="968" t="s">
        <v>459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130</v>
      </c>
      <c r="AB126" s="1011"/>
      <c r="AC126" s="1011"/>
      <c r="AD126" s="1011"/>
      <c r="AE126" s="1012"/>
      <c r="AF126" s="1013" t="s">
        <v>130</v>
      </c>
      <c r="AG126" s="1011"/>
      <c r="AH126" s="1011"/>
      <c r="AI126" s="1011"/>
      <c r="AJ126" s="1012"/>
      <c r="AK126" s="1013" t="s">
        <v>432</v>
      </c>
      <c r="AL126" s="1011"/>
      <c r="AM126" s="1011"/>
      <c r="AN126" s="1011"/>
      <c r="AO126" s="1012"/>
      <c r="AP126" s="1014" t="s">
        <v>130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v>670077</v>
      </c>
      <c r="DH126" s="972"/>
      <c r="DI126" s="972"/>
      <c r="DJ126" s="972"/>
      <c r="DK126" s="972"/>
      <c r="DL126" s="972">
        <v>569942</v>
      </c>
      <c r="DM126" s="972"/>
      <c r="DN126" s="972"/>
      <c r="DO126" s="972"/>
      <c r="DP126" s="972"/>
      <c r="DQ126" s="972">
        <v>572830</v>
      </c>
      <c r="DR126" s="972"/>
      <c r="DS126" s="972"/>
      <c r="DT126" s="972"/>
      <c r="DU126" s="972"/>
      <c r="DV126" s="973">
        <v>11</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130</v>
      </c>
      <c r="AB127" s="1011"/>
      <c r="AC127" s="1011"/>
      <c r="AD127" s="1011"/>
      <c r="AE127" s="1012"/>
      <c r="AF127" s="1013" t="s">
        <v>130</v>
      </c>
      <c r="AG127" s="1011"/>
      <c r="AH127" s="1011"/>
      <c r="AI127" s="1011"/>
      <c r="AJ127" s="1012"/>
      <c r="AK127" s="1013" t="s">
        <v>130</v>
      </c>
      <c r="AL127" s="1011"/>
      <c r="AM127" s="1011"/>
      <c r="AN127" s="1011"/>
      <c r="AO127" s="1012"/>
      <c r="AP127" s="1014" t="s">
        <v>130</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130</v>
      </c>
      <c r="DM127" s="972"/>
      <c r="DN127" s="972"/>
      <c r="DO127" s="972"/>
      <c r="DP127" s="972"/>
      <c r="DQ127" s="972" t="s">
        <v>130</v>
      </c>
      <c r="DR127" s="972"/>
      <c r="DS127" s="972"/>
      <c r="DT127" s="972"/>
      <c r="DU127" s="972"/>
      <c r="DV127" s="973" t="s">
        <v>130</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223167</v>
      </c>
      <c r="AB128" s="1100"/>
      <c r="AC128" s="1100"/>
      <c r="AD128" s="1100"/>
      <c r="AE128" s="1101"/>
      <c r="AF128" s="1102">
        <v>231469</v>
      </c>
      <c r="AG128" s="1100"/>
      <c r="AH128" s="1100"/>
      <c r="AI128" s="1100"/>
      <c r="AJ128" s="1101"/>
      <c r="AK128" s="1102">
        <v>225966</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130</v>
      </c>
      <c r="BG128" s="1107"/>
      <c r="BH128" s="1107"/>
      <c r="BI128" s="1107"/>
      <c r="BJ128" s="1107"/>
      <c r="BK128" s="1107"/>
      <c r="BL128" s="1108"/>
      <c r="BM128" s="1106">
        <v>14.16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130</v>
      </c>
      <c r="DH128" s="1092"/>
      <c r="DI128" s="1092"/>
      <c r="DJ128" s="1092"/>
      <c r="DK128" s="1092"/>
      <c r="DL128" s="1092" t="s">
        <v>130</v>
      </c>
      <c r="DM128" s="1092"/>
      <c r="DN128" s="1092"/>
      <c r="DO128" s="1092"/>
      <c r="DP128" s="1092"/>
      <c r="DQ128" s="1092" t="s">
        <v>130</v>
      </c>
      <c r="DR128" s="1092"/>
      <c r="DS128" s="1092"/>
      <c r="DT128" s="1092"/>
      <c r="DU128" s="1092"/>
      <c r="DV128" s="1093" t="s">
        <v>130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6754909</v>
      </c>
      <c r="AB129" s="1011"/>
      <c r="AC129" s="1011"/>
      <c r="AD129" s="1011"/>
      <c r="AE129" s="1012"/>
      <c r="AF129" s="1013">
        <v>6751334</v>
      </c>
      <c r="AG129" s="1011"/>
      <c r="AH129" s="1011"/>
      <c r="AI129" s="1011"/>
      <c r="AJ129" s="1012"/>
      <c r="AK129" s="1013">
        <v>6674300</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130</v>
      </c>
      <c r="BG129" s="1121"/>
      <c r="BH129" s="1121"/>
      <c r="BI129" s="1121"/>
      <c r="BJ129" s="1121"/>
      <c r="BK129" s="1121"/>
      <c r="BL129" s="1122"/>
      <c r="BM129" s="1120">
        <v>19.16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1538764</v>
      </c>
      <c r="AB130" s="1011"/>
      <c r="AC130" s="1011"/>
      <c r="AD130" s="1011"/>
      <c r="AE130" s="1012"/>
      <c r="AF130" s="1013">
        <v>1519348</v>
      </c>
      <c r="AG130" s="1011"/>
      <c r="AH130" s="1011"/>
      <c r="AI130" s="1011"/>
      <c r="AJ130" s="1012"/>
      <c r="AK130" s="1013">
        <v>1443994</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4.5999999999999996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5216145</v>
      </c>
      <c r="AB131" s="1036"/>
      <c r="AC131" s="1036"/>
      <c r="AD131" s="1036"/>
      <c r="AE131" s="1037"/>
      <c r="AF131" s="1035">
        <v>5231986</v>
      </c>
      <c r="AG131" s="1036"/>
      <c r="AH131" s="1036"/>
      <c r="AI131" s="1036"/>
      <c r="AJ131" s="1037"/>
      <c r="AK131" s="1035">
        <v>5230306</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17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4.764418934</v>
      </c>
      <c r="AB132" s="1152"/>
      <c r="AC132" s="1152"/>
      <c r="AD132" s="1152"/>
      <c r="AE132" s="1153"/>
      <c r="AF132" s="1154">
        <v>5.4234472340000002</v>
      </c>
      <c r="AG132" s="1152"/>
      <c r="AH132" s="1152"/>
      <c r="AI132" s="1152"/>
      <c r="AJ132" s="1153"/>
      <c r="AK132" s="1154">
        <v>3.7307377430000002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7.1</v>
      </c>
      <c r="AB133" s="1135"/>
      <c r="AC133" s="1135"/>
      <c r="AD133" s="1135"/>
      <c r="AE133" s="1136"/>
      <c r="AF133" s="1134">
        <v>5.8</v>
      </c>
      <c r="AG133" s="1135"/>
      <c r="AH133" s="1135"/>
      <c r="AI133" s="1135"/>
      <c r="AJ133" s="1136"/>
      <c r="AK133" s="1134">
        <v>4.5999999999999996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sXtpMRBSpoCOS+ZodZr4473MdkkNwcehiR0BeQEOoTKgmGV+zp3tMHaqRE3iSdRDCOuqaqpvWGJvsDSd7sT3Q==" saltValue="FBBMPSSQYOlCqVvYCwO5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P53" sqref="CP5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pKB1gDYwSmn1d5c6xder4xorKqjYxqajoryjctZ6Wy0snyPuvrXHX9uCqrjYYZCYfka/sK8W/df9wOJ2Hi9pQ==" saltValue="GW61EQoxKXK9K3Ip6HPP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jwXBFIkFENrS1s9GJKEKVdrWWNWyxqmbWdAxD90v2Ap8UNzQK3tOZiKBMEnCmRWHGyBacmu8VIzxrANZsd27g==" saltValue="dq91YLGFPq0NevVGV1QU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1655341</v>
      </c>
      <c r="AP9" s="312">
        <v>96595</v>
      </c>
      <c r="AQ9" s="313">
        <v>84679</v>
      </c>
      <c r="AR9" s="314">
        <v>14.1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99438</v>
      </c>
      <c r="AP10" s="315">
        <v>5803</v>
      </c>
      <c r="AQ10" s="316">
        <v>6771</v>
      </c>
      <c r="AR10" s="317">
        <v>-14.3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312744</v>
      </c>
      <c r="AP11" s="315">
        <v>18250</v>
      </c>
      <c r="AQ11" s="316">
        <v>10249</v>
      </c>
      <c r="AR11" s="317">
        <v>78.099999999999994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v>9701</v>
      </c>
      <c r="AP12" s="315">
        <v>566</v>
      </c>
      <c r="AQ12" s="316">
        <v>835</v>
      </c>
      <c r="AR12" s="317">
        <v>-32.200000000000003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506</v>
      </c>
      <c r="AL13" s="1175"/>
      <c r="AM13" s="1175"/>
      <c r="AN13" s="1176"/>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78740</v>
      </c>
      <c r="AP14" s="315">
        <v>4595</v>
      </c>
      <c r="AQ14" s="316">
        <v>4010</v>
      </c>
      <c r="AR14" s="317">
        <v>14.6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67680</v>
      </c>
      <c r="AP15" s="315">
        <v>3949</v>
      </c>
      <c r="AQ15" s="316">
        <v>1615</v>
      </c>
      <c r="AR15" s="317">
        <v>144.5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-118526</v>
      </c>
      <c r="AP16" s="315">
        <v>-6916</v>
      </c>
      <c r="AQ16" s="316">
        <v>-7253</v>
      </c>
      <c r="AR16" s="317">
        <v>-4.5999999999999996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2105118</v>
      </c>
      <c r="AP17" s="315">
        <v>122841</v>
      </c>
      <c r="AQ17" s="316">
        <v>100906</v>
      </c>
      <c r="AR17" s="317">
        <v>21.7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10.97</v>
      </c>
      <c r="AP21" s="328">
        <v>9.2799999999999994</v>
      </c>
      <c r="AQ21" s="329">
        <v>1.69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99</v>
      </c>
      <c r="AP22" s="333">
        <v>97.5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1126750</v>
      </c>
      <c r="AP32" s="342">
        <v>65750</v>
      </c>
      <c r="AQ32" s="343">
        <v>59453</v>
      </c>
      <c r="AR32" s="344">
        <v>10.6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507</v>
      </c>
      <c r="AP34" s="342" t="s">
        <v>507</v>
      </c>
      <c r="AQ34" s="343">
        <v>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702936</v>
      </c>
      <c r="AP35" s="342">
        <v>41019</v>
      </c>
      <c r="AQ35" s="343">
        <v>15919</v>
      </c>
      <c r="AR35" s="344">
        <v>157.69999999999999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v>35403</v>
      </c>
      <c r="AP36" s="342">
        <v>2066</v>
      </c>
      <c r="AQ36" s="343">
        <v>2366</v>
      </c>
      <c r="AR36" s="344">
        <v>-12.7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t="s">
        <v>507</v>
      </c>
      <c r="AP37" s="342" t="s">
        <v>507</v>
      </c>
      <c r="AQ37" s="343">
        <v>377</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507</v>
      </c>
      <c r="AP38" s="345" t="s">
        <v>507</v>
      </c>
      <c r="AQ38" s="346">
        <v>2</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-225966</v>
      </c>
      <c r="AP39" s="342">
        <v>-13186</v>
      </c>
      <c r="AQ39" s="343">
        <v>-5971</v>
      </c>
      <c r="AR39" s="344">
        <v>120.8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-1443994</v>
      </c>
      <c r="AP40" s="342">
        <v>-84262</v>
      </c>
      <c r="AQ40" s="343">
        <v>-50395</v>
      </c>
      <c r="AR40" s="344">
        <v>67.2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195129</v>
      </c>
      <c r="AP41" s="342">
        <v>11386</v>
      </c>
      <c r="AQ41" s="343">
        <v>21757</v>
      </c>
      <c r="AR41" s="344">
        <v>-47.7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1421151</v>
      </c>
      <c r="AN51" s="364">
        <v>78465</v>
      </c>
      <c r="AO51" s="365">
        <v>-0.9</v>
      </c>
      <c r="AP51" s="366">
        <v>106614</v>
      </c>
      <c r="AQ51" s="367">
        <v>17.2</v>
      </c>
      <c r="AR51" s="368">
        <v>-18.100000000000001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857705</v>
      </c>
      <c r="AN52" s="372">
        <v>47356</v>
      </c>
      <c r="AO52" s="373">
        <v>14.3</v>
      </c>
      <c r="AP52" s="374">
        <v>45545</v>
      </c>
      <c r="AQ52" s="375">
        <v>20.7</v>
      </c>
      <c r="AR52" s="376">
        <v>-6.4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1616315</v>
      </c>
      <c r="AN53" s="364">
        <v>90845</v>
      </c>
      <c r="AO53" s="365">
        <v>15.8</v>
      </c>
      <c r="AP53" s="366">
        <v>63727</v>
      </c>
      <c r="AQ53" s="367">
        <v>-40.200000000000003</v>
      </c>
      <c r="AR53" s="368">
        <v>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960679</v>
      </c>
      <c r="AN54" s="372">
        <v>53995</v>
      </c>
      <c r="AO54" s="373">
        <v>14</v>
      </c>
      <c r="AP54" s="374">
        <v>34577</v>
      </c>
      <c r="AQ54" s="375">
        <v>-24.1</v>
      </c>
      <c r="AR54" s="376">
        <v>38.1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1200076</v>
      </c>
      <c r="AN55" s="364">
        <v>68322</v>
      </c>
      <c r="AO55" s="365">
        <v>-24.8</v>
      </c>
      <c r="AP55" s="366">
        <v>66954</v>
      </c>
      <c r="AQ55" s="367">
        <v>5.0999999999999996</v>
      </c>
      <c r="AR55" s="368">
        <v>-29.9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903729</v>
      </c>
      <c r="AN56" s="372">
        <v>51451</v>
      </c>
      <c r="AO56" s="373">
        <v>-4.7</v>
      </c>
      <c r="AP56" s="374">
        <v>37305</v>
      </c>
      <c r="AQ56" s="375">
        <v>7.9</v>
      </c>
      <c r="AR56" s="376">
        <v>-12.6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1845758</v>
      </c>
      <c r="AN57" s="364">
        <v>106298</v>
      </c>
      <c r="AO57" s="365">
        <v>55.6</v>
      </c>
      <c r="AP57" s="366">
        <v>72656</v>
      </c>
      <c r="AQ57" s="367">
        <v>8.5</v>
      </c>
      <c r="AR57" s="368">
        <v>47.1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1521116</v>
      </c>
      <c r="AN58" s="372">
        <v>87602</v>
      </c>
      <c r="AO58" s="373">
        <v>70.3</v>
      </c>
      <c r="AP58" s="374">
        <v>36448</v>
      </c>
      <c r="AQ58" s="375">
        <v>-2.2999999999999998</v>
      </c>
      <c r="AR58" s="376">
        <v>72.599999999999994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1171756</v>
      </c>
      <c r="AN59" s="364">
        <v>68376</v>
      </c>
      <c r="AO59" s="365">
        <v>-35.700000000000003</v>
      </c>
      <c r="AP59" s="366">
        <v>65080</v>
      </c>
      <c r="AQ59" s="367">
        <v>-10.4</v>
      </c>
      <c r="AR59" s="368">
        <v>-25.3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846297</v>
      </c>
      <c r="AN60" s="372">
        <v>49384</v>
      </c>
      <c r="AO60" s="373">
        <v>-43.6</v>
      </c>
      <c r="AP60" s="374">
        <v>38201</v>
      </c>
      <c r="AQ60" s="375">
        <v>4.8</v>
      </c>
      <c r="AR60" s="376">
        <v>-48.4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1451011</v>
      </c>
      <c r="AN61" s="379">
        <v>82461</v>
      </c>
      <c r="AO61" s="380">
        <v>2</v>
      </c>
      <c r="AP61" s="381">
        <v>75006</v>
      </c>
      <c r="AQ61" s="382">
        <v>-4</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1017905</v>
      </c>
      <c r="AN62" s="372">
        <v>57958</v>
      </c>
      <c r="AO62" s="373">
        <v>10.1</v>
      </c>
      <c r="AP62" s="374">
        <v>38415</v>
      </c>
      <c r="AQ62" s="375">
        <v>1.4</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BU/WsGB28ga6Z2tYbDR/16UYQ8yylLsdF3dcjVNUvArI8rrjn10DuC/HEyQcwDwfyYY2NZq/KbzrmAiukOBhQ==" saltValue="FIrCBIiUF6Dom1sU9Tq5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T116" sqref="T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7kDeB2xN8bjgDSfLSyMe7vu0B4iOvvJkcX3lu4/TEooF0mxbV+SBdO02EUpLfKZX62SgQhv+B6Ow3td0oQgcg==" saltValue="Lu0QcAXfxvE5AJHLjgQy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103" sqref="AF102:AF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0K6sOSFCYnNbT0UjA7J0Vvy+rDIU9ntYcfzXFrhDArNe0/27c3zEAs8gjgGRL7eHglNCQCSvDOqz66zFeRiQ==" saltValue="ByWwOG302i3BQ0UWNtJO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30.87</v>
      </c>
      <c r="G47" s="12">
        <v>31.75</v>
      </c>
      <c r="H47" s="12">
        <v>26.1</v>
      </c>
      <c r="I47" s="12">
        <v>20.98</v>
      </c>
      <c r="J47" s="13">
        <v>19.149999999999999</v>
      </c>
    </row>
    <row r="48" spans="2:10" ht="57.75" customHeight="1" x14ac:dyDescent="0.15">
      <c r="B48" s="14"/>
      <c r="C48" s="1196" t="s">
        <v>4</v>
      </c>
      <c r="D48" s="1196"/>
      <c r="E48" s="1197"/>
      <c r="F48" s="15">
        <v>4.93</v>
      </c>
      <c r="G48" s="16">
        <v>5.74</v>
      </c>
      <c r="H48" s="16">
        <v>6.08</v>
      </c>
      <c r="I48" s="16">
        <v>5.96</v>
      </c>
      <c r="J48" s="17">
        <v>6.35</v>
      </c>
    </row>
    <row r="49" spans="2:10" ht="57.75" customHeight="1" thickBot="1" x14ac:dyDescent="0.2">
      <c r="B49" s="18"/>
      <c r="C49" s="1198" t="s">
        <v>5</v>
      </c>
      <c r="D49" s="1198"/>
      <c r="E49" s="1199"/>
      <c r="F49" s="19">
        <v>2.37</v>
      </c>
      <c r="G49" s="20">
        <v>2.39</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AQG1DZgHeQNxwNTDI2k6R+OChAgcG8wLLsSOY/YYVzvMcYgsLENq8DhRV/CtZe9MfyW0eJajXspn4ZiawD5g==" saltValue="yaaVIiP9Hi3xygOuFcOZ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2020-03-02T05:36:28Z</cp:lastPrinted>
  <dcterms:created xsi:type="dcterms:W3CDTF">2020-02-10T01:53:58Z</dcterms:created>
  <dcterms:modified xsi:type="dcterms:W3CDTF">2020-08-27T00:47:36Z</dcterms:modified>
  <cp:category/>
</cp:coreProperties>
</file>